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95" windowWidth="28800" windowHeight="16125"/>
  </bookViews>
  <sheets>
    <sheet name="Sheet1" sheetId="2" r:id="rId1"/>
    <sheet name="Tod's Offer" sheetId="1" r:id="rId2"/>
  </sheets>
  <externalReferences>
    <externalReference r:id="rId3"/>
  </externalReferences>
  <definedNames>
    <definedName name="_xlnm._FilterDatabase" localSheetId="1" hidden="1">'Tod''s Offer'!$A$7:$AJ$588</definedName>
  </definedNames>
  <calcPr calcId="191029"/>
  <pivotCaches>
    <pivotCache cacheId="0" r:id="rId4"/>
    <pivotCache cacheId="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H587" i="1" l="1"/>
  <c r="K587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8" i="1"/>
  <c r="J336" i="1"/>
  <c r="J337" i="1"/>
  <c r="J443" i="1"/>
  <c r="J8" i="1"/>
  <c r="J115" i="1"/>
  <c r="J42" i="1"/>
  <c r="J43" i="1"/>
  <c r="J338" i="1"/>
  <c r="J74" i="1"/>
  <c r="J75" i="1"/>
  <c r="J251" i="1"/>
  <c r="J444" i="1"/>
  <c r="J339" i="1"/>
  <c r="J445" i="1"/>
  <c r="J252" i="1"/>
  <c r="J446" i="1"/>
  <c r="J447" i="1"/>
  <c r="J116" i="1"/>
  <c r="J340" i="1"/>
  <c r="J448" i="1"/>
  <c r="J253" i="1"/>
  <c r="J44" i="1"/>
  <c r="J449" i="1"/>
  <c r="J117" i="1"/>
  <c r="J180" i="1"/>
  <c r="J341" i="1"/>
  <c r="J181" i="1"/>
  <c r="J342" i="1"/>
  <c r="J450" i="1"/>
  <c r="J254" i="1"/>
  <c r="J182" i="1"/>
  <c r="J343" i="1"/>
  <c r="J76" i="1"/>
  <c r="J344" i="1"/>
  <c r="J77" i="1"/>
  <c r="J451" i="1"/>
  <c r="J452" i="1"/>
  <c r="J453" i="1"/>
  <c r="J9" i="1"/>
  <c r="J78" i="1"/>
  <c r="J454" i="1"/>
  <c r="J455" i="1"/>
  <c r="J345" i="1"/>
  <c r="J456" i="1"/>
  <c r="J457" i="1"/>
  <c r="J118" i="1"/>
  <c r="J346" i="1"/>
  <c r="J576" i="1"/>
  <c r="J458" i="1"/>
  <c r="J459" i="1"/>
  <c r="J566" i="1"/>
  <c r="J577" i="1"/>
  <c r="J578" i="1"/>
  <c r="J460" i="1"/>
  <c r="J567" i="1"/>
  <c r="J347" i="1"/>
  <c r="J183" i="1"/>
  <c r="J45" i="1"/>
  <c r="J255" i="1"/>
  <c r="J79" i="1"/>
  <c r="J184" i="1"/>
  <c r="J256" i="1"/>
  <c r="J461" i="1"/>
  <c r="J579" i="1"/>
  <c r="J46" i="1"/>
  <c r="J462" i="1"/>
  <c r="J463" i="1"/>
  <c r="J80" i="1"/>
  <c r="J81" i="1"/>
  <c r="J348" i="1"/>
  <c r="J257" i="1"/>
  <c r="J258" i="1"/>
  <c r="J119" i="1"/>
  <c r="J464" i="1"/>
  <c r="J259" i="1"/>
  <c r="J185" i="1"/>
  <c r="J349" i="1"/>
  <c r="J465" i="1"/>
  <c r="J186" i="1"/>
  <c r="J466" i="1"/>
  <c r="J82" i="1"/>
  <c r="J187" i="1"/>
  <c r="J350" i="1"/>
  <c r="J47" i="1"/>
  <c r="J568" i="1"/>
  <c r="J351" i="1"/>
  <c r="J188" i="1"/>
  <c r="J260" i="1"/>
  <c r="J569" i="1"/>
  <c r="J189" i="1"/>
  <c r="J120" i="1"/>
  <c r="J580" i="1"/>
  <c r="J121" i="1"/>
  <c r="J352" i="1"/>
  <c r="J581" i="1"/>
  <c r="J467" i="1"/>
  <c r="J261" i="1"/>
  <c r="J468" i="1"/>
  <c r="J469" i="1"/>
  <c r="J262" i="1"/>
  <c r="J470" i="1"/>
  <c r="J263" i="1"/>
  <c r="J190" i="1"/>
  <c r="J264" i="1"/>
  <c r="J471" i="1"/>
  <c r="J353" i="1"/>
  <c r="J472" i="1"/>
  <c r="J122" i="1"/>
  <c r="J473" i="1"/>
  <c r="J354" i="1"/>
  <c r="J355" i="1"/>
  <c r="J356" i="1"/>
  <c r="J357" i="1"/>
  <c r="J48" i="1"/>
  <c r="J49" i="1"/>
  <c r="J358" i="1"/>
  <c r="J191" i="1"/>
  <c r="J474" i="1"/>
  <c r="J265" i="1"/>
  <c r="J475" i="1"/>
  <c r="J359" i="1"/>
  <c r="J192" i="1"/>
  <c r="J266" i="1"/>
  <c r="J123" i="1"/>
  <c r="J50" i="1"/>
  <c r="J267" i="1"/>
  <c r="J268" i="1"/>
  <c r="J269" i="1"/>
  <c r="J193" i="1"/>
  <c r="J83" i="1"/>
  <c r="J270" i="1"/>
  <c r="J51" i="1"/>
  <c r="J360" i="1"/>
  <c r="J271" i="1"/>
  <c r="J476" i="1"/>
  <c r="J272" i="1"/>
  <c r="J84" i="1"/>
  <c r="J10" i="1"/>
  <c r="J124" i="1"/>
  <c r="J125" i="1"/>
  <c r="J85" i="1"/>
  <c r="J361" i="1"/>
  <c r="J362" i="1"/>
  <c r="J363" i="1"/>
  <c r="J52" i="1"/>
  <c r="J364" i="1"/>
  <c r="J11" i="1"/>
  <c r="J126" i="1"/>
  <c r="J365" i="1"/>
  <c r="J194" i="1"/>
  <c r="J25" i="1"/>
  <c r="J86" i="1"/>
  <c r="J273" i="1"/>
  <c r="J477" i="1"/>
  <c r="J366" i="1"/>
  <c r="J570" i="1"/>
  <c r="J127" i="1"/>
  <c r="J478" i="1"/>
  <c r="J12" i="1"/>
  <c r="J479" i="1"/>
  <c r="J274" i="1"/>
  <c r="J26" i="1"/>
  <c r="J275" i="1"/>
  <c r="J367" i="1"/>
  <c r="J480" i="1"/>
  <c r="J128" i="1"/>
  <c r="J87" i="1"/>
  <c r="J53" i="1"/>
  <c r="J13" i="1"/>
  <c r="J195" i="1"/>
  <c r="J88" i="1"/>
  <c r="J481" i="1"/>
  <c r="J482" i="1"/>
  <c r="J483" i="1"/>
  <c r="J129" i="1"/>
  <c r="J484" i="1"/>
  <c r="J196" i="1"/>
  <c r="J276" i="1"/>
  <c r="J197" i="1"/>
  <c r="J368" i="1"/>
  <c r="J485" i="1"/>
  <c r="J486" i="1"/>
  <c r="J130" i="1"/>
  <c r="J131" i="1"/>
  <c r="J132" i="1"/>
  <c r="J277" i="1"/>
  <c r="J198" i="1"/>
  <c r="J369" i="1"/>
  <c r="J54" i="1"/>
  <c r="J370" i="1"/>
  <c r="J371" i="1"/>
  <c r="J278" i="1"/>
  <c r="J487" i="1"/>
  <c r="J89" i="1"/>
  <c r="J14" i="1"/>
  <c r="J372" i="1"/>
  <c r="J199" i="1"/>
  <c r="J279" i="1"/>
  <c r="J133" i="1"/>
  <c r="J488" i="1"/>
  <c r="J373" i="1"/>
  <c r="J374" i="1"/>
  <c r="J489" i="1"/>
  <c r="J375" i="1"/>
  <c r="J376" i="1"/>
  <c r="J490" i="1"/>
  <c r="J90" i="1"/>
  <c r="J280" i="1"/>
  <c r="J91" i="1"/>
  <c r="J281" i="1"/>
  <c r="J377" i="1"/>
  <c r="J92" i="1"/>
  <c r="J27" i="1"/>
  <c r="J282" i="1"/>
  <c r="J283" i="1"/>
  <c r="J284" i="1"/>
  <c r="J378" i="1"/>
  <c r="J28" i="1"/>
  <c r="J379" i="1"/>
  <c r="J380" i="1"/>
  <c r="J582" i="1"/>
  <c r="J491" i="1"/>
  <c r="J492" i="1"/>
  <c r="J134" i="1"/>
  <c r="J200" i="1"/>
  <c r="J583" i="1"/>
  <c r="J201" i="1"/>
  <c r="J135" i="1"/>
  <c r="J381" i="1"/>
  <c r="J493" i="1"/>
  <c r="J55" i="1"/>
  <c r="J285" i="1"/>
  <c r="J382" i="1"/>
  <c r="J383" i="1"/>
  <c r="J494" i="1"/>
  <c r="J495" i="1"/>
  <c r="J496" i="1"/>
  <c r="J136" i="1"/>
  <c r="J202" i="1"/>
  <c r="J203" i="1"/>
  <c r="J204" i="1"/>
  <c r="J205" i="1"/>
  <c r="J137" i="1"/>
  <c r="J138" i="1"/>
  <c r="J139" i="1"/>
  <c r="J206" i="1"/>
  <c r="J384" i="1"/>
  <c r="J207" i="1"/>
  <c r="J497" i="1"/>
  <c r="J286" i="1"/>
  <c r="J93" i="1"/>
  <c r="J498" i="1"/>
  <c r="J385" i="1"/>
  <c r="J386" i="1"/>
  <c r="J499" i="1"/>
  <c r="J208" i="1"/>
  <c r="J56" i="1"/>
  <c r="J94" i="1"/>
  <c r="J95" i="1"/>
  <c r="J287" i="1"/>
  <c r="J500" i="1"/>
  <c r="J288" i="1"/>
  <c r="J387" i="1"/>
  <c r="J140" i="1"/>
  <c r="J209" i="1"/>
  <c r="J501" i="1"/>
  <c r="J502" i="1"/>
  <c r="J141" i="1"/>
  <c r="J571" i="1"/>
  <c r="J503" i="1"/>
  <c r="J504" i="1"/>
  <c r="J15" i="1"/>
  <c r="J142" i="1"/>
  <c r="J29" i="1"/>
  <c r="J30" i="1"/>
  <c r="J289" i="1"/>
  <c r="J505" i="1"/>
  <c r="J506" i="1"/>
  <c r="J210" i="1"/>
  <c r="J57" i="1"/>
  <c r="J388" i="1"/>
  <c r="J389" i="1"/>
  <c r="J390" i="1"/>
  <c r="J507" i="1"/>
  <c r="J508" i="1"/>
  <c r="J96" i="1"/>
  <c r="J509" i="1"/>
  <c r="J510" i="1"/>
  <c r="J511" i="1"/>
  <c r="J391" i="1"/>
  <c r="J58" i="1"/>
  <c r="J16" i="1"/>
  <c r="J392" i="1"/>
  <c r="J290" i="1"/>
  <c r="J211" i="1"/>
  <c r="J393" i="1"/>
  <c r="J291" i="1"/>
  <c r="J394" i="1"/>
  <c r="J512" i="1"/>
  <c r="J395" i="1"/>
  <c r="J513" i="1"/>
  <c r="J514" i="1"/>
  <c r="J515" i="1"/>
  <c r="J292" i="1"/>
  <c r="J212" i="1"/>
  <c r="J516" i="1"/>
  <c r="J143" i="1"/>
  <c r="J517" i="1"/>
  <c r="J144" i="1"/>
  <c r="J213" i="1"/>
  <c r="J214" i="1"/>
  <c r="J17" i="1"/>
  <c r="J145" i="1"/>
  <c r="J293" i="1"/>
  <c r="J59" i="1"/>
  <c r="J294" i="1"/>
  <c r="J295" i="1"/>
  <c r="J518" i="1"/>
  <c r="J97" i="1"/>
  <c r="J519" i="1"/>
  <c r="J520" i="1"/>
  <c r="J521" i="1"/>
  <c r="J215" i="1"/>
  <c r="J60" i="1"/>
  <c r="J522" i="1"/>
  <c r="J216" i="1"/>
  <c r="J396" i="1"/>
  <c r="J296" i="1"/>
  <c r="J217" i="1"/>
  <c r="J397" i="1"/>
  <c r="J218" i="1"/>
  <c r="J98" i="1"/>
  <c r="J398" i="1"/>
  <c r="J31" i="1"/>
  <c r="J146" i="1"/>
  <c r="J584" i="1"/>
  <c r="J32" i="1"/>
  <c r="J99" i="1"/>
  <c r="J523" i="1"/>
  <c r="J100" i="1"/>
  <c r="J524" i="1"/>
  <c r="J399" i="1"/>
  <c r="J400" i="1"/>
  <c r="J297" i="1"/>
  <c r="J101" i="1"/>
  <c r="J525" i="1"/>
  <c r="J401" i="1"/>
  <c r="J526" i="1"/>
  <c r="J527" i="1"/>
  <c r="J147" i="1"/>
  <c r="J298" i="1"/>
  <c r="J528" i="1"/>
  <c r="J148" i="1"/>
  <c r="J219" i="1"/>
  <c r="J220" i="1"/>
  <c r="J149" i="1"/>
  <c r="J102" i="1"/>
  <c r="J402" i="1"/>
  <c r="J150" i="1"/>
  <c r="J572" i="1"/>
  <c r="J573" i="1"/>
  <c r="J151" i="1"/>
  <c r="J18" i="1"/>
  <c r="J221" i="1"/>
  <c r="J529" i="1"/>
  <c r="J222" i="1"/>
  <c r="J403" i="1"/>
  <c r="J223" i="1"/>
  <c r="J152" i="1"/>
  <c r="J33" i="1"/>
  <c r="J530" i="1"/>
  <c r="J103" i="1"/>
  <c r="J34" i="1"/>
  <c r="J61" i="1"/>
  <c r="J224" i="1"/>
  <c r="J299" i="1"/>
  <c r="J404" i="1"/>
  <c r="J225" i="1"/>
  <c r="J153" i="1"/>
  <c r="J19" i="1"/>
  <c r="J531" i="1"/>
  <c r="J300" i="1"/>
  <c r="J104" i="1"/>
  <c r="J226" i="1"/>
  <c r="J532" i="1"/>
  <c r="J154" i="1"/>
  <c r="J301" i="1"/>
  <c r="J227" i="1"/>
  <c r="J228" i="1"/>
  <c r="J105" i="1"/>
  <c r="J20" i="1"/>
  <c r="J155" i="1"/>
  <c r="J302" i="1"/>
  <c r="J62" i="1"/>
  <c r="J303" i="1"/>
  <c r="J156" i="1"/>
  <c r="J405" i="1"/>
  <c r="J229" i="1"/>
  <c r="J304" i="1"/>
  <c r="J305" i="1"/>
  <c r="J63" i="1"/>
  <c r="J230" i="1"/>
  <c r="J306" i="1"/>
  <c r="J406" i="1"/>
  <c r="J574" i="1"/>
  <c r="J407" i="1"/>
  <c r="J408" i="1"/>
  <c r="J307" i="1"/>
  <c r="J157" i="1"/>
  <c r="J21" i="1"/>
  <c r="J409" i="1"/>
  <c r="J533" i="1"/>
  <c r="J308" i="1"/>
  <c r="J106" i="1"/>
  <c r="J410" i="1"/>
  <c r="J534" i="1"/>
  <c r="J231" i="1"/>
  <c r="J64" i="1"/>
  <c r="J411" i="1"/>
  <c r="J107" i="1"/>
  <c r="J158" i="1"/>
  <c r="J412" i="1"/>
  <c r="J232" i="1"/>
  <c r="J309" i="1"/>
  <c r="J159" i="1"/>
  <c r="J413" i="1"/>
  <c r="J310" i="1"/>
  <c r="J311" i="1"/>
  <c r="J535" i="1"/>
  <c r="J414" i="1"/>
  <c r="J312" i="1"/>
  <c r="J233" i="1"/>
  <c r="J536" i="1"/>
  <c r="J160" i="1"/>
  <c r="J35" i="1"/>
  <c r="J234" i="1"/>
  <c r="J537" i="1"/>
  <c r="J415" i="1"/>
  <c r="J416" i="1"/>
  <c r="J313" i="1"/>
  <c r="J36" i="1"/>
  <c r="J538" i="1"/>
  <c r="J161" i="1"/>
  <c r="J162" i="1"/>
  <c r="J22" i="1"/>
  <c r="J163" i="1"/>
  <c r="J314" i="1"/>
  <c r="J417" i="1"/>
  <c r="J539" i="1"/>
  <c r="J235" i="1"/>
  <c r="J418" i="1"/>
  <c r="J419" i="1"/>
  <c r="J585" i="1"/>
  <c r="J575" i="1"/>
  <c r="J236" i="1"/>
  <c r="J540" i="1"/>
  <c r="J164" i="1"/>
  <c r="J420" i="1"/>
  <c r="J541" i="1"/>
  <c r="J421" i="1"/>
  <c r="J315" i="1"/>
  <c r="J542" i="1"/>
  <c r="J237" i="1"/>
  <c r="J543" i="1"/>
  <c r="J544" i="1"/>
  <c r="J422" i="1"/>
  <c r="J423" i="1"/>
  <c r="J165" i="1"/>
  <c r="J424" i="1"/>
  <c r="J425" i="1"/>
  <c r="J238" i="1"/>
  <c r="J108" i="1"/>
  <c r="J426" i="1"/>
  <c r="J166" i="1"/>
  <c r="J239" i="1"/>
  <c r="J427" i="1"/>
  <c r="J316" i="1"/>
  <c r="J428" i="1"/>
  <c r="J240" i="1"/>
  <c r="J317" i="1"/>
  <c r="J65" i="1"/>
  <c r="J318" i="1"/>
  <c r="J167" i="1"/>
  <c r="J545" i="1"/>
  <c r="J546" i="1"/>
  <c r="J168" i="1"/>
  <c r="J429" i="1"/>
  <c r="J109" i="1"/>
  <c r="J169" i="1"/>
  <c r="J110" i="1"/>
  <c r="J547" i="1"/>
  <c r="J548" i="1"/>
  <c r="J37" i="1"/>
  <c r="J430" i="1"/>
  <c r="J319" i="1"/>
  <c r="J320" i="1"/>
  <c r="J431" i="1"/>
  <c r="J66" i="1"/>
  <c r="J432" i="1"/>
  <c r="J549" i="1"/>
  <c r="J241" i="1"/>
  <c r="J550" i="1"/>
  <c r="J170" i="1"/>
  <c r="J551" i="1"/>
  <c r="J433" i="1"/>
  <c r="J552" i="1"/>
  <c r="J321" i="1"/>
  <c r="J434" i="1"/>
  <c r="J435" i="1"/>
  <c r="J242" i="1"/>
  <c r="J38" i="1"/>
  <c r="J322" i="1"/>
  <c r="J243" i="1"/>
  <c r="J553" i="1"/>
  <c r="J554" i="1"/>
  <c r="J171" i="1"/>
  <c r="J555" i="1"/>
  <c r="J39" i="1"/>
  <c r="J172" i="1"/>
  <c r="J556" i="1"/>
  <c r="J436" i="1"/>
  <c r="J437" i="1"/>
  <c r="J244" i="1"/>
  <c r="J40" i="1"/>
  <c r="J111" i="1"/>
  <c r="J557" i="1"/>
  <c r="J67" i="1"/>
  <c r="J323" i="1"/>
  <c r="J245" i="1"/>
  <c r="J173" i="1"/>
  <c r="J246" i="1"/>
  <c r="J324" i="1"/>
  <c r="J586" i="1"/>
  <c r="J247" i="1"/>
  <c r="J325" i="1"/>
  <c r="J438" i="1"/>
  <c r="J112" i="1"/>
  <c r="J41" i="1"/>
  <c r="J326" i="1"/>
  <c r="J113" i="1"/>
  <c r="J68" i="1"/>
  <c r="J174" i="1"/>
  <c r="J558" i="1"/>
  <c r="J69" i="1"/>
  <c r="J327" i="1"/>
  <c r="J248" i="1"/>
  <c r="J175" i="1"/>
  <c r="J439" i="1"/>
  <c r="J70" i="1"/>
  <c r="J328" i="1"/>
  <c r="J249" i="1"/>
  <c r="J559" i="1"/>
  <c r="J440" i="1"/>
  <c r="J71" i="1"/>
  <c r="J329" i="1"/>
  <c r="J560" i="1"/>
  <c r="J72" i="1"/>
  <c r="J250" i="1"/>
  <c r="J561" i="1"/>
  <c r="J176" i="1"/>
  <c r="J23" i="1"/>
  <c r="J24" i="1"/>
  <c r="J177" i="1"/>
  <c r="J114" i="1"/>
  <c r="J562" i="1"/>
  <c r="J330" i="1"/>
  <c r="J563" i="1"/>
  <c r="J331" i="1"/>
  <c r="J332" i="1"/>
  <c r="J441" i="1"/>
  <c r="J178" i="1"/>
  <c r="J73" i="1"/>
  <c r="J442" i="1"/>
  <c r="J564" i="1"/>
  <c r="J333" i="1"/>
  <c r="J179" i="1"/>
  <c r="J565" i="1"/>
  <c r="J334" i="1"/>
  <c r="J335" i="1"/>
  <c r="C9" i="2"/>
</calcChain>
</file>

<file path=xl/sharedStrings.xml><?xml version="1.0" encoding="utf-8"?>
<sst xmlns="http://schemas.openxmlformats.org/spreadsheetml/2006/main" count="7369" uniqueCount="1743">
  <si>
    <t>I</t>
  </si>
  <si>
    <t>5M</t>
  </si>
  <si>
    <t>6M</t>
  </si>
  <si>
    <t>7M</t>
  </si>
  <si>
    <t>8M</t>
  </si>
  <si>
    <t>9M</t>
  </si>
  <si>
    <t>10M</t>
  </si>
  <si>
    <t>11M</t>
  </si>
  <si>
    <t>12M</t>
  </si>
  <si>
    <t>D</t>
  </si>
  <si>
    <t>34M</t>
  </si>
  <si>
    <t>35M</t>
  </si>
  <si>
    <t>36M</t>
  </si>
  <si>
    <t>37M</t>
  </si>
  <si>
    <t>38M</t>
  </si>
  <si>
    <t>39M</t>
  </si>
  <si>
    <t>40M</t>
  </si>
  <si>
    <t>41M</t>
  </si>
  <si>
    <t>4M</t>
  </si>
  <si>
    <t>Brand</t>
  </si>
  <si>
    <t>Gender</t>
  </si>
  <si>
    <t>Tipologia</t>
  </si>
  <si>
    <t>Linea</t>
  </si>
  <si>
    <t xml:space="preserve">Modello </t>
  </si>
  <si>
    <t>Articolo</t>
  </si>
  <si>
    <t>Descrizione Articolo</t>
  </si>
  <si>
    <t>Colore</t>
  </si>
  <si>
    <t>Descrizione Colore</t>
  </si>
  <si>
    <t xml:space="preserve">Made IN </t>
  </si>
  <si>
    <t>Tipo Tg.</t>
  </si>
  <si>
    <t>PCPA01</t>
  </si>
  <si>
    <t>PCPA02</t>
  </si>
  <si>
    <t>PCPA03</t>
  </si>
  <si>
    <t>PCPA04</t>
  </si>
  <si>
    <t>PCPA05</t>
  </si>
  <si>
    <t>PCPA06</t>
  </si>
  <si>
    <t>PCPA07</t>
  </si>
  <si>
    <t>PCPA08</t>
  </si>
  <si>
    <t>PCPA09</t>
  </si>
  <si>
    <t>PCPA10</t>
  </si>
  <si>
    <t>PCPA11</t>
  </si>
  <si>
    <t>PCPA12</t>
  </si>
  <si>
    <t>PCPA13</t>
  </si>
  <si>
    <t>PCPA14</t>
  </si>
  <si>
    <t>PCPA15</t>
  </si>
  <si>
    <t>PCPA16</t>
  </si>
  <si>
    <t>PCPA17</t>
  </si>
  <si>
    <t>PCPA18</t>
  </si>
  <si>
    <t>PCPA19</t>
  </si>
  <si>
    <t>PCPA20</t>
  </si>
  <si>
    <t>TOTALE</t>
  </si>
  <si>
    <t>Cod. Doganale</t>
  </si>
  <si>
    <t>Descrizione Cod. Doganale</t>
  </si>
  <si>
    <t>XXM</t>
  </si>
  <si>
    <t>XXW</t>
  </si>
  <si>
    <t>XXM05B00640</t>
  </si>
  <si>
    <t>XXM05B00640D9CB605</t>
  </si>
  <si>
    <t>XXM06B0Z250</t>
  </si>
  <si>
    <t>XXM06B0Z250UXPB999</t>
  </si>
  <si>
    <t>XXM06B0Z250UXPS800</t>
  </si>
  <si>
    <t>XXM07B00I70</t>
  </si>
  <si>
    <t>XXM07B00I70RE0B414</t>
  </si>
  <si>
    <t>XXM07B00I70RE0S821</t>
  </si>
  <si>
    <t>XXM07B00I70RE0U827</t>
  </si>
  <si>
    <t>XXM08A00010</t>
  </si>
  <si>
    <t>XXM08A00010RE0B999</t>
  </si>
  <si>
    <t>XXM08A00010RE0S818</t>
  </si>
  <si>
    <t>XXM08A0S480</t>
  </si>
  <si>
    <t>XXM08A0S480RE0U826</t>
  </si>
  <si>
    <t>XXM09A00C10</t>
  </si>
  <si>
    <t>XXM09A00C10RE0S800</t>
  </si>
  <si>
    <t>XXM09A0S370</t>
  </si>
  <si>
    <t>XXM09A0S370BRXB999</t>
  </si>
  <si>
    <t>XXM0CD00D8X</t>
  </si>
  <si>
    <t>XXM0CD00D8XCCOC815</t>
  </si>
  <si>
    <t>XXM0DI00640</t>
  </si>
  <si>
    <t>XXM0DI00640D90B999</t>
  </si>
  <si>
    <t>XXM0DI00I70</t>
  </si>
  <si>
    <t>XXM0DI00I70D90B999</t>
  </si>
  <si>
    <t>XXM0EG0004X</t>
  </si>
  <si>
    <t>XXM0EG0004XAKTB999</t>
  </si>
  <si>
    <t>XXM0EO00010</t>
  </si>
  <si>
    <t>XXM0EO00010BUKB217</t>
  </si>
  <si>
    <t>XXM0EO00010BUKG403</t>
  </si>
  <si>
    <t>XXM0EO00010E7189UJ</t>
  </si>
  <si>
    <t>XXM0EO00010EK0G820</t>
  </si>
  <si>
    <t>XXM0EO00010MF0S807</t>
  </si>
  <si>
    <t>XXM0EO00010RE0V803</t>
  </si>
  <si>
    <t>XXM0EO00010VADS005</t>
  </si>
  <si>
    <t>XXM0EO00010VEKG003</t>
  </si>
  <si>
    <t>XXM0EO00PM0</t>
  </si>
  <si>
    <t>XXM0EO00PM0NLKB001</t>
  </si>
  <si>
    <t>XXM0EO09480</t>
  </si>
  <si>
    <t>XXM0EO09480D90S801</t>
  </si>
  <si>
    <t>XXM0EO0M810</t>
  </si>
  <si>
    <t>XXM0EO0M810BRXU803</t>
  </si>
  <si>
    <t>XXM0EO0M810VEKS810</t>
  </si>
  <si>
    <t>XXM0EO0N653</t>
  </si>
  <si>
    <t>XXM0EO0N653AKTB999</t>
  </si>
  <si>
    <t>XXM0EO0N653AKTU803</t>
  </si>
  <si>
    <t>XXM0EO0N653D9CB605</t>
  </si>
  <si>
    <t>XXM0EO0N653D9CU817</t>
  </si>
  <si>
    <t>XXM0EO0N653VEKG019</t>
  </si>
  <si>
    <t>XXM0EO0N65B</t>
  </si>
  <si>
    <t>XXM0EO0N65BMVNU803</t>
  </si>
  <si>
    <t>XXM0GC00TGX</t>
  </si>
  <si>
    <t>XXM0GC00TGXD90U824</t>
  </si>
  <si>
    <t>XXM0GE0064X</t>
  </si>
  <si>
    <t>XXM0GE0064XD90C817</t>
  </si>
  <si>
    <t>XXM0GE0064XEN0S804</t>
  </si>
  <si>
    <t>XXM0GW05470</t>
  </si>
  <si>
    <t>XXM0GW05470ENKT606</t>
  </si>
  <si>
    <t>XXM0GW05470ENKU820</t>
  </si>
  <si>
    <t>XXM0GW05470HBI058T</t>
  </si>
  <si>
    <t>XXM0GW05470IVIB001</t>
  </si>
  <si>
    <t>XXM0GW05470RE0990I</t>
  </si>
  <si>
    <t>XXM0GW05470RE0G828</t>
  </si>
  <si>
    <t>XXM0GW05470RE0R400</t>
  </si>
  <si>
    <t>XXM0GW05470RE0T214</t>
  </si>
  <si>
    <t>XXM0GW05473</t>
  </si>
  <si>
    <t>XXM0GW05473C6C76JF</t>
  </si>
  <si>
    <t>XXM0GW05473D9A9995</t>
  </si>
  <si>
    <t>XXM0GW05473GDPB999</t>
  </si>
  <si>
    <t>XXM0GW05473NLKB001</t>
  </si>
  <si>
    <t>XXM0GW05473OSEB999</t>
  </si>
  <si>
    <t>XXM0GW05473RE0B401</t>
  </si>
  <si>
    <t>XXM0GW05473SQPU800</t>
  </si>
  <si>
    <t>XXM0GW05473VADS005</t>
  </si>
  <si>
    <t>XXM0GW05473VEK9995</t>
  </si>
  <si>
    <t>XXM0GW05473VEKU602</t>
  </si>
  <si>
    <t>XXM0GW0547X</t>
  </si>
  <si>
    <t>XXM0GW0547X6WRU824</t>
  </si>
  <si>
    <t>XXM0GW0547Z</t>
  </si>
  <si>
    <t>XXM0GW0547ZD90C203</t>
  </si>
  <si>
    <t>XXM0GW0K210</t>
  </si>
  <si>
    <t>XXM0GW0K21076H193Z</t>
  </si>
  <si>
    <t>XXM0GW0L910</t>
  </si>
  <si>
    <t>XXM0GW0L910D909997</t>
  </si>
  <si>
    <t>XXM0GW0L910RE045TD</t>
  </si>
  <si>
    <t>XXM0GW0L910RE0S800</t>
  </si>
  <si>
    <t>XXM0GW0L910RE0U805</t>
  </si>
  <si>
    <t>XXM0GW0V250</t>
  </si>
  <si>
    <t>XXM0GW0V250I0Z79KT</t>
  </si>
  <si>
    <t>XXM0HW0056X</t>
  </si>
  <si>
    <t>XXM0HW0056XHG0B203</t>
  </si>
  <si>
    <t>XXM0JL09500</t>
  </si>
  <si>
    <t>XXM0JL095005IPB608</t>
  </si>
  <si>
    <t>XXM0JL0950X</t>
  </si>
  <si>
    <t>XXM0JL0950XHG0V822</t>
  </si>
  <si>
    <t>XXM0JL0950XRUSB608</t>
  </si>
  <si>
    <t>XXM0JL0C75X</t>
  </si>
  <si>
    <t>XXM0JL0C75XHG0S812</t>
  </si>
  <si>
    <t>XXM0JL0C75XVEKU821</t>
  </si>
  <si>
    <t>XXM0JL0E84X</t>
  </si>
  <si>
    <t>XXM0JL0E84XHG0S407</t>
  </si>
  <si>
    <t>XXM0JL0E84XHG0S800</t>
  </si>
  <si>
    <t>XXM0JL0E84XHG0U206</t>
  </si>
  <si>
    <t>XXM0JL0E84XHG0U810</t>
  </si>
  <si>
    <t>XXM0JL0E84XMU0S013</t>
  </si>
  <si>
    <t>XXM0KY00D8X</t>
  </si>
  <si>
    <t>XXM0KY00D8XCCOC815</t>
  </si>
  <si>
    <t>XXM0KY00D8XCCOS802</t>
  </si>
  <si>
    <t>XXM0KY00D8XHG0C815</t>
  </si>
  <si>
    <t>XXM0KY00D8XHG0S801</t>
  </si>
  <si>
    <t>XXM0LR00011</t>
  </si>
  <si>
    <t>XXM0LR00011CVRU820</t>
  </si>
  <si>
    <t>XXM0LR00051</t>
  </si>
  <si>
    <t>XXM0LR00051FLAB213</t>
  </si>
  <si>
    <t>XXM0LR00051NLKS804</t>
  </si>
  <si>
    <t>XXM0LR00051RE0C405</t>
  </si>
  <si>
    <t>XXM0LR00051TNPG202</t>
  </si>
  <si>
    <t>XXM0LR07130</t>
  </si>
  <si>
    <t>XXM0LR07130D9CU817</t>
  </si>
  <si>
    <t>XXM0LR0M810</t>
  </si>
  <si>
    <t>XXM0LR0M810RE0U805</t>
  </si>
  <si>
    <t>XXM0LR0N655</t>
  </si>
  <si>
    <t>XXM0LR0N655AKTB999</t>
  </si>
  <si>
    <t>XXM0LR0Q700</t>
  </si>
  <si>
    <t>XXM0LR0Q700D9CS209</t>
  </si>
  <si>
    <t>XXM0LR0R570</t>
  </si>
  <si>
    <t>XXM0LR0R570VEKB608</t>
  </si>
  <si>
    <t>XXM0LR0R570VEKU801</t>
  </si>
  <si>
    <t>XXM0LR0T770</t>
  </si>
  <si>
    <t>XXM0LR0T770VEKU801</t>
  </si>
  <si>
    <t>XXM0LR0V290</t>
  </si>
  <si>
    <t>XXM0LR0V290D9CS801</t>
  </si>
  <si>
    <t>XXM0LR0V290D9CU817</t>
  </si>
  <si>
    <t>XXM0ML00C10</t>
  </si>
  <si>
    <t>XXM0ML00C10D9AB203</t>
  </si>
  <si>
    <t>XXM0ML00C10D9AS801</t>
  </si>
  <si>
    <t>XXM0ML00C1X</t>
  </si>
  <si>
    <t>XXM0ML00C1X6Q6S805</t>
  </si>
  <si>
    <t>XXM0ML00C1XD90S013</t>
  </si>
  <si>
    <t>XXM0ML00C1XD90U801</t>
  </si>
  <si>
    <t>XXM0ML00C2X</t>
  </si>
  <si>
    <t>XXM0ML00C2X6Q6S805</t>
  </si>
  <si>
    <t>XXM0ML00C2XD90Z400</t>
  </si>
  <si>
    <t>XXM0ML00C2Z</t>
  </si>
  <si>
    <t>XXM0ML00C2ZRE0G812</t>
  </si>
  <si>
    <t>XXM0ML00D8X</t>
  </si>
  <si>
    <t>XXM0ML00D8XAU0S203</t>
  </si>
  <si>
    <t>XXM0ML00D8XHG0C406</t>
  </si>
  <si>
    <t>XXM0ML00D8XHG0S810</t>
  </si>
  <si>
    <t>XXM0NG0001X</t>
  </si>
  <si>
    <t>XXM0NG0001XD90S800</t>
  </si>
  <si>
    <t>XXM0NG0B66X</t>
  </si>
  <si>
    <t>XXM0NG0B66XD90L813</t>
  </si>
  <si>
    <t>XXM0NG0B66Z</t>
  </si>
  <si>
    <t>XXM0NG0B66Z1QAR815</t>
  </si>
  <si>
    <t>XXM0OX00D8X</t>
  </si>
  <si>
    <t>XXM0OX00D8XHG0S800</t>
  </si>
  <si>
    <t>XXM0PC00N5X</t>
  </si>
  <si>
    <t>XXM0PC00N5XCCOB999</t>
  </si>
  <si>
    <t>XXM0PC00N5XCCOU810</t>
  </si>
  <si>
    <t>XXM0PC00N5XD90L811</t>
  </si>
  <si>
    <t>XXM0PZ00P20</t>
  </si>
  <si>
    <t>XXM0PZ00P20PLSB999</t>
  </si>
  <si>
    <t>XXM0QN0001X</t>
  </si>
  <si>
    <t>XXM0QN0001XSWXV801</t>
  </si>
  <si>
    <t>XXM0RO00640</t>
  </si>
  <si>
    <t>XXM0RO00640RE09998</t>
  </si>
  <si>
    <t>XXM0RO0Q640</t>
  </si>
  <si>
    <t>XXM0RO0Q640D9CB605</t>
  </si>
  <si>
    <t>XXM0RO0Q64X</t>
  </si>
  <si>
    <t>XXM0RO0Q64XHG0B999</t>
  </si>
  <si>
    <t>XXM0RO0Q64XHG0S812</t>
  </si>
  <si>
    <t>XXM0RP0064X</t>
  </si>
  <si>
    <t>XXM0RP0064XAKTB999</t>
  </si>
  <si>
    <t>XXM0RP0064XAKTR802</t>
  </si>
  <si>
    <t>XXM0RP0064XAKTS800</t>
  </si>
  <si>
    <t>XXM0RP0F37X</t>
  </si>
  <si>
    <t>XXM0RP0F37XD90L811</t>
  </si>
  <si>
    <t>XXM0RP0F37XD90U824</t>
  </si>
  <si>
    <t>XXM0RP0F37XEN0S804</t>
  </si>
  <si>
    <t>XXM0RP0I020</t>
  </si>
  <si>
    <t>XXM0RP0I020D9CT800</t>
  </si>
  <si>
    <t>XXM0RQ00C1X</t>
  </si>
  <si>
    <t>XXM0RQ00C1XHG0C407</t>
  </si>
  <si>
    <t>XXM0RQ00C1XPPPZ139</t>
  </si>
  <si>
    <t>XXM0RQ00C1XPPPZ140</t>
  </si>
  <si>
    <t>XXM0RQ00C1XPPPZ400</t>
  </si>
  <si>
    <t>XXM0RQ00C1XPPPZ490</t>
  </si>
  <si>
    <t>XXM0RQ00D8X</t>
  </si>
  <si>
    <t>XXM0RQ00D8XD90U801</t>
  </si>
  <si>
    <t>XXM0RQ00D8XHG0B800</t>
  </si>
  <si>
    <t>XXM0RQ00D8XHG0C407</t>
  </si>
  <si>
    <t>XXM0RQ00D8XHG0S019</t>
  </si>
  <si>
    <t>XXM0RQ00D8XHG0S807</t>
  </si>
  <si>
    <t>XXM0RQ00D8XHG0S810</t>
  </si>
  <si>
    <t>XXM0RQ00D8XHG0U824</t>
  </si>
  <si>
    <t>XXM0RQ00D8XHG0V615</t>
  </si>
  <si>
    <t>XXM0SX00C1X</t>
  </si>
  <si>
    <t>XXM0SX00C1XD90S801</t>
  </si>
  <si>
    <t>XXM0SX00C1XD90U801</t>
  </si>
  <si>
    <t>XXM0SX00C1XD90U824</t>
  </si>
  <si>
    <t>XXM0SX00C1XD9SB605</t>
  </si>
  <si>
    <t>XXM0SX00C1XD9SL811</t>
  </si>
  <si>
    <t>XXM0SX00C1XD9SU824</t>
  </si>
  <si>
    <t>XXM0SX00C1XHG0V822</t>
  </si>
  <si>
    <t>XXM0TA00010</t>
  </si>
  <si>
    <t>XXM0TA00010HBRB999</t>
  </si>
  <si>
    <t>XXM0TA0G160</t>
  </si>
  <si>
    <t>XXM0TA0G160D9CS801</t>
  </si>
  <si>
    <t>XXM0TA0I970</t>
  </si>
  <si>
    <t>XXM0TA0I970AKTB999</t>
  </si>
  <si>
    <t>XXM0TA0S530</t>
  </si>
  <si>
    <t>XXM0TA0S530D9CS801</t>
  </si>
  <si>
    <t>XXM0TA0S530PLTB999</t>
  </si>
  <si>
    <t>XXM0TA0S530VAFB999</t>
  </si>
  <si>
    <t>XXM0TB0K85X</t>
  </si>
  <si>
    <t>XXM0TB0K85XHG0S800</t>
  </si>
  <si>
    <t>XXM0TV0AJ30</t>
  </si>
  <si>
    <t>XXM0TV0AJ30D9CS801</t>
  </si>
  <si>
    <t>XXM0TV0J980</t>
  </si>
  <si>
    <t>XXM0TV0J980RUSU209</t>
  </si>
  <si>
    <t>XXM0TV0K900</t>
  </si>
  <si>
    <t>XXM0TV0K900LALS412</t>
  </si>
  <si>
    <t>XXM0TV0K900LELU810</t>
  </si>
  <si>
    <t>XXM0TV0K900RE09997</t>
  </si>
  <si>
    <t>XXM0TV0K900RE0U218</t>
  </si>
  <si>
    <t>XXM0TV0V530</t>
  </si>
  <si>
    <t>XXM0TV0V530RE0B218</t>
  </si>
  <si>
    <t>XXM0TV0V530RE0U811</t>
  </si>
  <si>
    <t>XXM0TV0V530RE0V619</t>
  </si>
  <si>
    <t>XXM0TV0Y090</t>
  </si>
  <si>
    <t>XXM0TV0Y090RE0U216</t>
  </si>
  <si>
    <t>XXM0UD0N650</t>
  </si>
  <si>
    <t>XXM0UD0N650AKTB999</t>
  </si>
  <si>
    <t>XXM0UD0N651</t>
  </si>
  <si>
    <t>XXM0UD0N651AKTR802</t>
  </si>
  <si>
    <t>XXM0UN0K830</t>
  </si>
  <si>
    <t>XXM0UN0K830RUSS804</t>
  </si>
  <si>
    <t>XXM0VG0S351</t>
  </si>
  <si>
    <t>XXM0VG0S351AKTB999</t>
  </si>
  <si>
    <t>XXM0VH00010</t>
  </si>
  <si>
    <t>XXM0VH00010D9CS801</t>
  </si>
  <si>
    <t>XXM0VH00050</t>
  </si>
  <si>
    <t>XXM0VH00050NARG201</t>
  </si>
  <si>
    <t>XXM0VH00050NARR016</t>
  </si>
  <si>
    <t>XXM0WG05470</t>
  </si>
  <si>
    <t>XXM0WG054709TD0049</t>
  </si>
  <si>
    <t>XXM0WG0R410</t>
  </si>
  <si>
    <t>XXM0WG0R410ETC4369</t>
  </si>
  <si>
    <t>XXM0WP00C10</t>
  </si>
  <si>
    <t>XXM0WP00C109D998PI</t>
  </si>
  <si>
    <t>XXM0WP00C10AKTB999</t>
  </si>
  <si>
    <t>XXM0WP00C1X</t>
  </si>
  <si>
    <t>XXM0WP00C1XD90U824</t>
  </si>
  <si>
    <t>XXM0WP00C1XFL1B203</t>
  </si>
  <si>
    <t>XXM0WP00C1XHG0B999</t>
  </si>
  <si>
    <t>XXM0WP00C1Z</t>
  </si>
  <si>
    <t>XXM0WP00C1ZPPPZ139</t>
  </si>
  <si>
    <t>XXM0WP00C20</t>
  </si>
  <si>
    <t>XXM0WP00C20RE0S800</t>
  </si>
  <si>
    <t>XXM0WP00C2X</t>
  </si>
  <si>
    <t>XXM0WP00C2XAKTR802</t>
  </si>
  <si>
    <t>XXM0WP00C2XFL1B203</t>
  </si>
  <si>
    <t>XXM0WP00C2XHG0B999</t>
  </si>
  <si>
    <t>XXM0WP00C2XHG0S807</t>
  </si>
  <si>
    <t>XXM0WP00C2XHG0U810</t>
  </si>
  <si>
    <t>XXM0WP00C2Z</t>
  </si>
  <si>
    <t>XXM0WP00C2ZTESZ440</t>
  </si>
  <si>
    <t>XXM0WP00D80</t>
  </si>
  <si>
    <t>XXM0WP00D80RE0U820</t>
  </si>
  <si>
    <t>XXM0WP00D8X</t>
  </si>
  <si>
    <t>XXM0WP00D8XD90S800</t>
  </si>
  <si>
    <t>XXM0WP00D8XFL1B203</t>
  </si>
  <si>
    <t>XXM0WP00D8XHG0S807</t>
  </si>
  <si>
    <t>XXM0XD0N65X</t>
  </si>
  <si>
    <t>XXM0XD0N65XAKTR802</t>
  </si>
  <si>
    <t>XXM0XD0N65XAKTS800</t>
  </si>
  <si>
    <t>XXM0XD0N65XPLSB999</t>
  </si>
  <si>
    <t>XXM0XF0N440</t>
  </si>
  <si>
    <t>XXM0XF0N440RE0B408</t>
  </si>
  <si>
    <t>XXM0XF0N460</t>
  </si>
  <si>
    <t>XXM0XF0N460RE0S800</t>
  </si>
  <si>
    <t>XXM0XF0N461</t>
  </si>
  <si>
    <t>XXM0XF0N461RE0B999</t>
  </si>
  <si>
    <t>XXM0XH0Q803</t>
  </si>
  <si>
    <t>XXM0XH0Q803EUD0X5U</t>
  </si>
  <si>
    <t>XXM0XH0R011</t>
  </si>
  <si>
    <t>XXM0XH0R011ATSB999</t>
  </si>
  <si>
    <t>XXM0XH0R011DVRB999</t>
  </si>
  <si>
    <t>XXM0XH0R011F1U333N</t>
  </si>
  <si>
    <t>XXM0XH0R011FDQ788U</t>
  </si>
  <si>
    <t>XXM0XH0R011FFJ0X6F</t>
  </si>
  <si>
    <t>XXM0XH0R011SCD1775</t>
  </si>
  <si>
    <t>XXM0XH0R012</t>
  </si>
  <si>
    <t>XXM0XH0R012I10B999</t>
  </si>
  <si>
    <t>XXM0XH0R012I1339DT</t>
  </si>
  <si>
    <t>XXM0XH0R01X</t>
  </si>
  <si>
    <t>XXM0XH0R01XTESZ350</t>
  </si>
  <si>
    <t>XXM0XH0R180</t>
  </si>
  <si>
    <t>XXM0XH0R180EM898JH</t>
  </si>
  <si>
    <t>XXM0XH0R180F6I76RD</t>
  </si>
  <si>
    <t>XXM0XH0V400</t>
  </si>
  <si>
    <t>XXM0XH0V400HQ964RI</t>
  </si>
  <si>
    <t>XXM0XH0V400HQ9760A</t>
  </si>
  <si>
    <t>XXM0XH0W120</t>
  </si>
  <si>
    <t>XXM0XH0W120RUSB999</t>
  </si>
  <si>
    <t>XXM0XR0H370</t>
  </si>
  <si>
    <t>XXM0XR0H370HSES804</t>
  </si>
  <si>
    <t>XXM0XR0Q650</t>
  </si>
  <si>
    <t>XXM0XR0Q650AKTR802</t>
  </si>
  <si>
    <t>XXM0XR0U670</t>
  </si>
  <si>
    <t>XXM0XR0U670D90B999</t>
  </si>
  <si>
    <t>XXM0XR0U670D9CS801</t>
  </si>
  <si>
    <t>XXM0XR0W630</t>
  </si>
  <si>
    <t>XXM0XR0W630D9CS801</t>
  </si>
  <si>
    <t>XXM0XR0W640</t>
  </si>
  <si>
    <t>XXM0XR0W640D9CS801</t>
  </si>
  <si>
    <t>XXM0XR0Y630</t>
  </si>
  <si>
    <t>XXM0XR0Y630D9CL811</t>
  </si>
  <si>
    <t>XXM0XR0Z490</t>
  </si>
  <si>
    <t>XXM0XR0Z490AKTR802</t>
  </si>
  <si>
    <t>XXM0XS0T480</t>
  </si>
  <si>
    <t>XXM0XS0T480RE0C405</t>
  </si>
  <si>
    <t>XXM0XS0T480RE0U820</t>
  </si>
  <si>
    <t>XXM0XY0R090</t>
  </si>
  <si>
    <t>XXM0XY0R090RACB999</t>
  </si>
  <si>
    <t>XXM0XY0U080</t>
  </si>
  <si>
    <t>XXM0XY0U080DVRB999</t>
  </si>
  <si>
    <t>XXM0XY0W130</t>
  </si>
  <si>
    <t>XXM0XY0W1307WRB999</t>
  </si>
  <si>
    <t>XXM0XY0X990</t>
  </si>
  <si>
    <t>XXM0XY0X990D6Y99IL</t>
  </si>
  <si>
    <t>XXM0XY0X990DVR7TZY</t>
  </si>
  <si>
    <t>XXM0XY0X990EYD3246</t>
  </si>
  <si>
    <t>XXM0XY0X990LDSB001</t>
  </si>
  <si>
    <t>XXM0XY0Y101</t>
  </si>
  <si>
    <t>XXM0XY0Y101IVN1350</t>
  </si>
  <si>
    <t>XXM0YM0R360</t>
  </si>
  <si>
    <t>XXM0YM0R3601BJ76FG</t>
  </si>
  <si>
    <t>XXM0YT00010</t>
  </si>
  <si>
    <t>XXM0YT00010D9C9998</t>
  </si>
  <si>
    <t>XXM0YT00050</t>
  </si>
  <si>
    <t>XXM0YT00050RE0C405</t>
  </si>
  <si>
    <t>XXM0YT00050RE0C801</t>
  </si>
  <si>
    <t>XXM0YT00050RE0S800</t>
  </si>
  <si>
    <t>XXM0YT00050RE0U216</t>
  </si>
  <si>
    <t>XXM0YT00050RE0U820</t>
  </si>
  <si>
    <t>XXM0YW0Q140</t>
  </si>
  <si>
    <t>XXM0YW0Q140RE0C600</t>
  </si>
  <si>
    <t>XXM0ZF0AB90</t>
  </si>
  <si>
    <t>XXM0ZF0AB90PLSR807</t>
  </si>
  <si>
    <t>XXM0ZF0Q910</t>
  </si>
  <si>
    <t>XXM0ZF0Q910D9CS801</t>
  </si>
  <si>
    <t>XXM0ZG00640</t>
  </si>
  <si>
    <t>XXM0ZG00640RE0S800</t>
  </si>
  <si>
    <t>XXM0ZH0Q750</t>
  </si>
  <si>
    <t>XXM0ZH0Q750LX0B608</t>
  </si>
  <si>
    <t>XXM0ZH0Q750LX0B999</t>
  </si>
  <si>
    <t>XXM0ZH0Q750VLFB603</t>
  </si>
  <si>
    <t>XXM0ZR00C10</t>
  </si>
  <si>
    <t>XXM0ZR00C10D90B999</t>
  </si>
  <si>
    <t>XXM0ZR00C10D90S800</t>
  </si>
  <si>
    <t>XXM0ZR00C20</t>
  </si>
  <si>
    <t>XXM0ZR00C20VEKB608</t>
  </si>
  <si>
    <t>XXM0ZR00C20VEKS808</t>
  </si>
  <si>
    <t>XXM0ZR00C20VEKU801</t>
  </si>
  <si>
    <t>XXM0ZR0V290</t>
  </si>
  <si>
    <t>XXM0ZR0V290AKTB999</t>
  </si>
  <si>
    <t>XXM0ZR0V290D9CS801</t>
  </si>
  <si>
    <t>XXM0ZW00C10</t>
  </si>
  <si>
    <t>XXM0ZW00C10D90B999</t>
  </si>
  <si>
    <t>XXM0ZW00C10D9CU817</t>
  </si>
  <si>
    <t>XXM0ZW0V270</t>
  </si>
  <si>
    <t>XXM0ZW0V270AKTR802</t>
  </si>
  <si>
    <t>XXM11A00010</t>
  </si>
  <si>
    <t>XXM11A00010RE0U826</t>
  </si>
  <si>
    <t>XXM11A0Q700</t>
  </si>
  <si>
    <t>XXM11A0Q700D9CS801</t>
  </si>
  <si>
    <t>XXM11A0Q700NLKB001</t>
  </si>
  <si>
    <t>XXM11A0Q700RE0B204</t>
  </si>
  <si>
    <t>XXM11A0Q700RE0U827</t>
  </si>
  <si>
    <t>XXM11A0Y220</t>
  </si>
  <si>
    <t>XXM11A0Y220AKTB999</t>
  </si>
  <si>
    <t>XXM15A0S580</t>
  </si>
  <si>
    <t>XXM15A0S580RQ2065D</t>
  </si>
  <si>
    <t>XXM15A0S64X</t>
  </si>
  <si>
    <t>XXM15A0S64XHG0B203</t>
  </si>
  <si>
    <t>XXM15A0S64XHG0B217</t>
  </si>
  <si>
    <t>XXM15A0S64XHG0B606</t>
  </si>
  <si>
    <t>XXM15A0S64XHG0S812</t>
  </si>
  <si>
    <t>XXM15A0U750</t>
  </si>
  <si>
    <t>XXM15A0U750HFW1564</t>
  </si>
  <si>
    <t>XXM15A0U75X</t>
  </si>
  <si>
    <t>XXM15A0U75XDVRU800</t>
  </si>
  <si>
    <t>XXM15A0U75XPPPZ139</t>
  </si>
  <si>
    <t>XXM15A0U75XPPPZ370</t>
  </si>
  <si>
    <t>XXM15A0U75XPPPZ371</t>
  </si>
  <si>
    <t>XXM16B00P20</t>
  </si>
  <si>
    <t>XXM16B00P20AKTB999</t>
  </si>
  <si>
    <t>XXM16B0AI40</t>
  </si>
  <si>
    <t>XXM16B0AI40RE09998</t>
  </si>
  <si>
    <t>XXM22A0S550</t>
  </si>
  <si>
    <t>XXM22A0S550RE0U820</t>
  </si>
  <si>
    <t>XXM24A00C10</t>
  </si>
  <si>
    <t>XXM24A00C10BRXB999</t>
  </si>
  <si>
    <t>XXM24A00C10BRXR801</t>
  </si>
  <si>
    <t>XXM24A00C1Z</t>
  </si>
  <si>
    <t>XXM24A00C1ZBRXR801</t>
  </si>
  <si>
    <t>XXM26A0T330</t>
  </si>
  <si>
    <t>XXM26A0T3305IPU820</t>
  </si>
  <si>
    <t>XXM26A0T330GDPB999</t>
  </si>
  <si>
    <t>XXM26A0T340</t>
  </si>
  <si>
    <t>XXM26A0T3407WRB001</t>
  </si>
  <si>
    <t>XXM26A0T342</t>
  </si>
  <si>
    <t>XXM26A0T342GEK0039</t>
  </si>
  <si>
    <t>XXM27B0AJ50</t>
  </si>
  <si>
    <t>XXM27B0AJ50AKTB999</t>
  </si>
  <si>
    <t>XXM27B0AJ50D9CS801</t>
  </si>
  <si>
    <t>XXM27B0Q700</t>
  </si>
  <si>
    <t>XXM27B0Q700D90B999</t>
  </si>
  <si>
    <t>XXM27B0Q700D9CS801</t>
  </si>
  <si>
    <t>XXM27B0Q700ZS0B999</t>
  </si>
  <si>
    <t>XXM31A00C10</t>
  </si>
  <si>
    <t>XXM31A00C107WRB001</t>
  </si>
  <si>
    <t>XXM31A00C1Z</t>
  </si>
  <si>
    <t>XXM31A00C1ZHG0S800</t>
  </si>
  <si>
    <t>XXM39A00500</t>
  </si>
  <si>
    <t>XXM39A00500D9CS801</t>
  </si>
  <si>
    <t>XXM39A00500HSES818</t>
  </si>
  <si>
    <t>XXM39A00500VADS005</t>
  </si>
  <si>
    <t>XXM39A00501</t>
  </si>
  <si>
    <t>XXM39A00501VADS800</t>
  </si>
  <si>
    <t>XXM39A00501VADU805</t>
  </si>
  <si>
    <t>XXM39A00501VADV803</t>
  </si>
  <si>
    <t>XXM39A00D81</t>
  </si>
  <si>
    <t>XXM39A00D81VADS800</t>
  </si>
  <si>
    <t>XXM39A0AI50</t>
  </si>
  <si>
    <t>XXM39A0AI50RE0B603</t>
  </si>
  <si>
    <t>XXM39A0AI50RE0B999</t>
  </si>
  <si>
    <t>XXM39A0AI51</t>
  </si>
  <si>
    <t>XXM39A0AI51ML1S818</t>
  </si>
  <si>
    <t>XXM39A0V480</t>
  </si>
  <si>
    <t>XXM39A0V480HR70309</t>
  </si>
  <si>
    <t>XXM39A0Z070</t>
  </si>
  <si>
    <t>XXM39A0Z070VADB999</t>
  </si>
  <si>
    <t>XXM39A0Z070VADS800</t>
  </si>
  <si>
    <t>XXM42A00TN0</t>
  </si>
  <si>
    <t>XXM42A00TN0AKTB999</t>
  </si>
  <si>
    <t>XXM42A00TN0RE0B999</t>
  </si>
  <si>
    <t>XXM42A00TN0VE0B999</t>
  </si>
  <si>
    <t>XXM42A0AM40</t>
  </si>
  <si>
    <t>XXM42A0AM40D9CS801</t>
  </si>
  <si>
    <t>XXM42A0AM40SFIB999</t>
  </si>
  <si>
    <t>XXM42A0V510</t>
  </si>
  <si>
    <t>XXM42A0V510PLSB999</t>
  </si>
  <si>
    <t>XXM42A0V550</t>
  </si>
  <si>
    <t>XXM42A0V550SFIS815</t>
  </si>
  <si>
    <t>XXM44A00640</t>
  </si>
  <si>
    <t>XXM44A00640D90S800</t>
  </si>
  <si>
    <t>XXM44A00640D9CS801</t>
  </si>
  <si>
    <t>XXM44A0U160</t>
  </si>
  <si>
    <t>XXM44A0U160AKTB999</t>
  </si>
  <si>
    <t>XXM44A0U890</t>
  </si>
  <si>
    <t>XXM44A0U890D9CS801</t>
  </si>
  <si>
    <t>XXM44A0X110</t>
  </si>
  <si>
    <t>XXM44A0X110D9CS801</t>
  </si>
  <si>
    <t>XXM45A00D80</t>
  </si>
  <si>
    <t>XXM45A00D80RE0C801</t>
  </si>
  <si>
    <t>XXM46A00C11</t>
  </si>
  <si>
    <t>XXM46A00C11D9CS801</t>
  </si>
  <si>
    <t>XXM46A00D80</t>
  </si>
  <si>
    <t>XXM46A00D80HSEC801</t>
  </si>
  <si>
    <t>XXM46A00P20</t>
  </si>
  <si>
    <t>XXM46A00P20D90B999</t>
  </si>
  <si>
    <t>XXM46A0H370</t>
  </si>
  <si>
    <t>XXM46A0H370D90B999</t>
  </si>
  <si>
    <t>XXM46A0U180</t>
  </si>
  <si>
    <t>XXM46A0U180H850309</t>
  </si>
  <si>
    <t>XXM46A0U180VADS800</t>
  </si>
  <si>
    <t>XXM46A0U200</t>
  </si>
  <si>
    <t>XXM46A0U200D90S800</t>
  </si>
  <si>
    <t>XXM46A0Z430</t>
  </si>
  <si>
    <t>XXM46A0Z430JKS67BG</t>
  </si>
  <si>
    <t>XXM46A0Z500</t>
  </si>
  <si>
    <t>XXM46A0Z500JPYB999</t>
  </si>
  <si>
    <t>XXM50A0U090</t>
  </si>
  <si>
    <t>XXM50A0U090CCOC815</t>
  </si>
  <si>
    <t>XXM50A0U090CCOU810</t>
  </si>
  <si>
    <t>XXM50A0U090D90B999</t>
  </si>
  <si>
    <t>XXM56A00D80</t>
  </si>
  <si>
    <t>XXM56A00D80RE0U820</t>
  </si>
  <si>
    <t>XXM56A0V260</t>
  </si>
  <si>
    <t>XXM56A0V2607WRB001</t>
  </si>
  <si>
    <t>XXM56A0V2607WRB999</t>
  </si>
  <si>
    <t>XXM56A0V260CKU87F0</t>
  </si>
  <si>
    <t>XXM56A0V430</t>
  </si>
  <si>
    <t>XXM56A0V4305IP9998</t>
  </si>
  <si>
    <t>XXM56A0V4305IP9999</t>
  </si>
  <si>
    <t>XXM56A0V4305IPC801</t>
  </si>
  <si>
    <t>XXM56A0V430RE0B408</t>
  </si>
  <si>
    <t>XXM56A0X750</t>
  </si>
  <si>
    <t>XXM56A0X750STT9999</t>
  </si>
  <si>
    <t>XXM56A0X750STTB001</t>
  </si>
  <si>
    <t>XXM69A0W920</t>
  </si>
  <si>
    <t>XXM69A0W920JV7CV56</t>
  </si>
  <si>
    <t>XXM69A0Z290</t>
  </si>
  <si>
    <t>XXM69A0Z290D6YS800</t>
  </si>
  <si>
    <t>XXM69A0Z291</t>
  </si>
  <si>
    <t>XXM69A0Z291D6YS800</t>
  </si>
  <si>
    <t>XXM70A0W900</t>
  </si>
  <si>
    <t>XXM70A0W900IPC112A</t>
  </si>
  <si>
    <t>XXM70A0W900IPC9999</t>
  </si>
  <si>
    <t>XXM70A0W900ITK3WZA</t>
  </si>
  <si>
    <t>XXM70A0W900LELU810</t>
  </si>
  <si>
    <t>XXM70A0Z310</t>
  </si>
  <si>
    <t>XXM70A0Z310JNI2E23</t>
  </si>
  <si>
    <t>XXM86A0Y200</t>
  </si>
  <si>
    <t>XXM86A0Y200JTJ4757</t>
  </si>
  <si>
    <t>XXM86A0Y200JXSB999</t>
  </si>
  <si>
    <t>XXM86A0Y210</t>
  </si>
  <si>
    <t>XXM86A0Y210BYES818</t>
  </si>
  <si>
    <t>XXM86A0Y210BYEU807</t>
  </si>
  <si>
    <t>XXM86A0Y210RE0S209</t>
  </si>
  <si>
    <t>XXM86A0Y290</t>
  </si>
  <si>
    <t>XXM86A0Y290NLKU801</t>
  </si>
  <si>
    <t>XXM91B00C20</t>
  </si>
  <si>
    <t>XXM91B00C20RE0C405</t>
  </si>
  <si>
    <t>XXM91B00C20RE0S402</t>
  </si>
  <si>
    <t>XXM91B0AI60</t>
  </si>
  <si>
    <t>XXM91B0AI60JY7CV70</t>
  </si>
  <si>
    <t>XXM91B0AI60JY7RT69</t>
  </si>
  <si>
    <t>XXM91B0S680</t>
  </si>
  <si>
    <t>XXM91B0S680RE0U820</t>
  </si>
  <si>
    <t>XXW00G00010</t>
  </si>
  <si>
    <t>XXW00G0001006ST613</t>
  </si>
  <si>
    <t>XXW00G00010D90M206</t>
  </si>
  <si>
    <t>XXW00G00010PCBB999</t>
  </si>
  <si>
    <t>XXW00G00010RE0G410</t>
  </si>
  <si>
    <t>XXW00G00010RE0M206</t>
  </si>
  <si>
    <t>XXW00G00010RE0S203</t>
  </si>
  <si>
    <t>XXW00G00013</t>
  </si>
  <si>
    <t>XXW00G0001306SB219</t>
  </si>
  <si>
    <t>XXW00G0001306SM610</t>
  </si>
  <si>
    <t>XXW00G0Q350</t>
  </si>
  <si>
    <t>XXW00G0Q350BQS0ZZA</t>
  </si>
  <si>
    <t>XXW00G0Q490</t>
  </si>
  <si>
    <t>XXW00G0Q49008V9997</t>
  </si>
  <si>
    <t>XXW00G0Q490OW0B999</t>
  </si>
  <si>
    <t>XXW00G0Q490SC7G801</t>
  </si>
  <si>
    <t>XXW00G0Q490SC7S810</t>
  </si>
  <si>
    <t>XXW00G0Q490SPGB407</t>
  </si>
  <si>
    <t>XXW00G0Q490VDUB415</t>
  </si>
  <si>
    <t>XXW00G0Q490VDUR018</t>
  </si>
  <si>
    <t>XXW00G0Q495</t>
  </si>
  <si>
    <t>XXW00G0Q49506S9999</t>
  </si>
  <si>
    <t>XXW00G0Q49506SV612</t>
  </si>
  <si>
    <t>XXW00G0Q496</t>
  </si>
  <si>
    <t>XXW00G0Q496S08B001</t>
  </si>
  <si>
    <t>XXW00G0Q580</t>
  </si>
  <si>
    <t>XXW00G0Q580MECC412</t>
  </si>
  <si>
    <t>XXW00G0U970</t>
  </si>
  <si>
    <t>XXW00G0U970D90C801</t>
  </si>
  <si>
    <t>XXW00G0U970D90M022</t>
  </si>
  <si>
    <t>XXW00G0V680</t>
  </si>
  <si>
    <t>XXW00G0V6807NQB001</t>
  </si>
  <si>
    <t>XXW00G0V6807NQM021</t>
  </si>
  <si>
    <t>XXW00G0V680EFK0ZMF</t>
  </si>
  <si>
    <t>XXW00G0V680GJP906H</t>
  </si>
  <si>
    <t>XXW00G0V680MEC119J</t>
  </si>
  <si>
    <t>XXW00G0V680MEC2344</t>
  </si>
  <si>
    <t>XXW00G0V680VI80ZP5</t>
  </si>
  <si>
    <t>XXW00G0V740</t>
  </si>
  <si>
    <t>XXW00G0V740SC6B999</t>
  </si>
  <si>
    <t>XXW00G0W390</t>
  </si>
  <si>
    <t>XXW00G0W390I1E0ZX4</t>
  </si>
  <si>
    <t>XXW00G0W390IFXU405</t>
  </si>
  <si>
    <t>XXW02A0S180</t>
  </si>
  <si>
    <t>XXW02A0S180F5S0XYG</t>
  </si>
  <si>
    <t>XXW02A0S180F5SR805</t>
  </si>
  <si>
    <t>XXW03A0V570</t>
  </si>
  <si>
    <t>XXW03A0V570FCC081F</t>
  </si>
  <si>
    <t>XXW03A0V590</t>
  </si>
  <si>
    <t>XXW03A0V590GOCR805</t>
  </si>
  <si>
    <t>XXW03A0W020</t>
  </si>
  <si>
    <t>XXW03A0W020SHAB999</t>
  </si>
  <si>
    <t>XXW0CD0D350</t>
  </si>
  <si>
    <t>XXW0CD0D350EN0B999</t>
  </si>
  <si>
    <t>XXW0CD0D350EN0S800</t>
  </si>
  <si>
    <t>XXW0FW05030</t>
  </si>
  <si>
    <t>XXW0FW050301SJ283A</t>
  </si>
  <si>
    <t>XXW0FW050306VAU019</t>
  </si>
  <si>
    <t>XXW0FW05030DI2050J</t>
  </si>
  <si>
    <t>XXW0FW05030DI2182N</t>
  </si>
  <si>
    <t>XXW0FW05030DI2894A</t>
  </si>
  <si>
    <t>XXW0FW05030SPGG210</t>
  </si>
  <si>
    <t>XXW0FW05033</t>
  </si>
  <si>
    <t>XXW0FW050331QDB001</t>
  </si>
  <si>
    <t>XXW0FW0N230</t>
  </si>
  <si>
    <t>XXW0FW0N230SQGB999</t>
  </si>
  <si>
    <t>XXW0FW0N231</t>
  </si>
  <si>
    <t>XXW0FW0N23106SR603</t>
  </si>
  <si>
    <t>XXW0FW0N231GRKR016</t>
  </si>
  <si>
    <t>XXW0FW0N900</t>
  </si>
  <si>
    <t>XXW0FW0N9009XK252I</t>
  </si>
  <si>
    <t>XXW0IZ05710</t>
  </si>
  <si>
    <t>XXW0IZ05710Y820895</t>
  </si>
  <si>
    <t>XXW0JL0D88X</t>
  </si>
  <si>
    <t>XXW0JL0D88X06SU616</t>
  </si>
  <si>
    <t>XXW0JL0D89Z</t>
  </si>
  <si>
    <t>XXW0JL0D89ZPPPZ243</t>
  </si>
  <si>
    <t>XXW0LU00010</t>
  </si>
  <si>
    <t>XXW0LU00010OW0U614</t>
  </si>
  <si>
    <t>XXW0LU05030</t>
  </si>
  <si>
    <t>XXW0LU05030JINR006</t>
  </si>
  <si>
    <t>XXW0LU05031</t>
  </si>
  <si>
    <t>XXW0LU05031HZN0ZQE</t>
  </si>
  <si>
    <t>XXW0LU0V490</t>
  </si>
  <si>
    <t>XXW0LU0V4909K50351</t>
  </si>
  <si>
    <t>XXW0LU0V800</t>
  </si>
  <si>
    <t>XXW0LU0V800SC7L019</t>
  </si>
  <si>
    <t>XXW0NM0B980</t>
  </si>
  <si>
    <t>XXW0NM0B980CSF124P</t>
  </si>
  <si>
    <t>XXW0NN0C330</t>
  </si>
  <si>
    <t>XXW0NN0C330CSVB209</t>
  </si>
  <si>
    <t>XXW0OV0T790</t>
  </si>
  <si>
    <t>XXW0OV0T790OW0B999</t>
  </si>
  <si>
    <t>XXW0PH0H16Z</t>
  </si>
  <si>
    <t>XXW0PH0H16Z08HM611</t>
  </si>
  <si>
    <t>XXW0PH0T600</t>
  </si>
  <si>
    <t>XXW0PH0T600BREB999</t>
  </si>
  <si>
    <t>XXW0PL0E230</t>
  </si>
  <si>
    <t>XXW0PL0E230B7399CH</t>
  </si>
  <si>
    <t>XXW0RD0T530</t>
  </si>
  <si>
    <t>XXW0RD0T530BRE0H10</t>
  </si>
  <si>
    <t>XXW0RD0T530BRE0ZS3</t>
  </si>
  <si>
    <t>XXW0RD0T530BREB999</t>
  </si>
  <si>
    <t>XXW0RD0T530NB5S018</t>
  </si>
  <si>
    <t>XXW0TL0J33A</t>
  </si>
  <si>
    <t>XXW0TL0J33A6CQ0002</t>
  </si>
  <si>
    <t>XXW0TS0J910</t>
  </si>
  <si>
    <t>XXW0TS0J9104XZ041P</t>
  </si>
  <si>
    <t>XXW0TT0J870</t>
  </si>
  <si>
    <t>XXW0TT0J87008HB015</t>
  </si>
  <si>
    <t>XXW0TT0J87008HB210</t>
  </si>
  <si>
    <t>XXW0TT0K020</t>
  </si>
  <si>
    <t>XXW0TT0K02008HM410</t>
  </si>
  <si>
    <t>XXW0TT0K020D90G808</t>
  </si>
  <si>
    <t>XXW0TV0J970</t>
  </si>
  <si>
    <t>XXW0TV0J970LCAM610</t>
  </si>
  <si>
    <t>XXW0TV0J980</t>
  </si>
  <si>
    <t>XXW0TV0J98008VB999</t>
  </si>
  <si>
    <t>XXW0TV0J9807WR078Q</t>
  </si>
  <si>
    <t>XXW0TV0J9808FG0H73</t>
  </si>
  <si>
    <t>XXW0TV0J980RALB200</t>
  </si>
  <si>
    <t>XXW0TV0J983</t>
  </si>
  <si>
    <t>XXW0TV0J98308V085R</t>
  </si>
  <si>
    <t>XXW0TV0Q400</t>
  </si>
  <si>
    <t>XXW0TV0Q400DOAB001</t>
  </si>
  <si>
    <t>XXW0UK0K570</t>
  </si>
  <si>
    <t>XXW0UK0K5708S1709I</t>
  </si>
  <si>
    <t>XXW0UP0I150</t>
  </si>
  <si>
    <t>XXW0UP0I150004S608</t>
  </si>
  <si>
    <t>XXW0UP0I350</t>
  </si>
  <si>
    <t>XXW0UP0I3507HBR817</t>
  </si>
  <si>
    <t>XXW0UQ0I460</t>
  </si>
  <si>
    <t>XXW0UQ0I460SURB999</t>
  </si>
  <si>
    <t>XXW0UU0N670</t>
  </si>
  <si>
    <t>XXW0UU0N6709U40M32</t>
  </si>
  <si>
    <t>XXW0UU0N671</t>
  </si>
  <si>
    <t>XXW0UU0N671MLYG215</t>
  </si>
  <si>
    <t>XXW0VM00D80</t>
  </si>
  <si>
    <t>XXW0VM00D8006SU616</t>
  </si>
  <si>
    <t>XXW0VN0L980</t>
  </si>
  <si>
    <t>XXW0VN0L980OW0R605</t>
  </si>
  <si>
    <t>XXW0VS0L150</t>
  </si>
  <si>
    <t>XXW0VS0L150HESB200</t>
  </si>
  <si>
    <t>XXW0VS0L151</t>
  </si>
  <si>
    <t>XXW0VS0L151CPKB001</t>
  </si>
  <si>
    <t>XXW0VW0M230</t>
  </si>
  <si>
    <t>XXW0VW0M2302152207</t>
  </si>
  <si>
    <t>XXW0WA0M140</t>
  </si>
  <si>
    <t>XXW0WA0M140V2I0002</t>
  </si>
  <si>
    <t>XXW0WK0M580</t>
  </si>
  <si>
    <t>XXW0WK0M580D90C203</t>
  </si>
  <si>
    <t>XXW0WM00N50</t>
  </si>
  <si>
    <t>XXW0WM00N50BHHU800</t>
  </si>
  <si>
    <t>XXW0WM00N50RE0U616</t>
  </si>
  <si>
    <t>XXW0WV0O141</t>
  </si>
  <si>
    <t>XXW0WV0O141BR0B999</t>
  </si>
  <si>
    <t>XXW0WY0M830</t>
  </si>
  <si>
    <t>XXW0WY0M830AKTR802</t>
  </si>
  <si>
    <t>XXW0WY0N080</t>
  </si>
  <si>
    <t>XXW0WY0N080HR0U824</t>
  </si>
  <si>
    <t>XXW0XC0W010</t>
  </si>
  <si>
    <t>XXW0XC0W010BYES611</t>
  </si>
  <si>
    <t>XXW0XK0O330</t>
  </si>
  <si>
    <t>XXW0XK0O330B784999</t>
  </si>
  <si>
    <t>XXW0XK0O660</t>
  </si>
  <si>
    <t>XXW0XK0O66006SU824</t>
  </si>
  <si>
    <t>XXW0XK0O660SV0B210</t>
  </si>
  <si>
    <t>XXW0XK0P370</t>
  </si>
  <si>
    <t>XXW0XK0P370CRC0Y73</t>
  </si>
  <si>
    <t>XXW0XK0P370VI80002</t>
  </si>
  <si>
    <t>XXW0XK0Q11Z</t>
  </si>
  <si>
    <t>XXW0XK0Q11ZPPPZ161</t>
  </si>
  <si>
    <t>XXW0XK0Q11ZPPPZ322</t>
  </si>
  <si>
    <t>XXW0XK0Q11ZPPPZ324</t>
  </si>
  <si>
    <t>XXW0XK0R120</t>
  </si>
  <si>
    <t>XXW0XK0R120E88R805</t>
  </si>
  <si>
    <t>XXW0XK0R160</t>
  </si>
  <si>
    <t>XXW0XK0R160PZEB201</t>
  </si>
  <si>
    <t>XXW0XK0U040</t>
  </si>
  <si>
    <t>XXW0XK0U040GYB034C</t>
  </si>
  <si>
    <t>XXW0XK0U040MECB202</t>
  </si>
  <si>
    <t>XXW0XK0U040MECG005</t>
  </si>
  <si>
    <t>XXW0XK0V200</t>
  </si>
  <si>
    <t>XXW0XK0V200D90S019</t>
  </si>
  <si>
    <t>XXW0XK0V200GMU0AHF</t>
  </si>
  <si>
    <t>XXW0XK0V200GMU0ZII</t>
  </si>
  <si>
    <t>XXW0XK0V200GMU4085</t>
  </si>
  <si>
    <t>XXW0XK0V200GOCB999</t>
  </si>
  <si>
    <t>XXW0XK0V210</t>
  </si>
  <si>
    <t>XXW0XK0V210GMU4085</t>
  </si>
  <si>
    <t>XXW0XK0V910</t>
  </si>
  <si>
    <t>XXW0XK0V910HWE0ZN4</t>
  </si>
  <si>
    <t>XXW0XK0W040</t>
  </si>
  <si>
    <t>XXW0XK0W040HX90ZNB</t>
  </si>
  <si>
    <t>XXW0XK0W320</t>
  </si>
  <si>
    <t>XXW0XK0W32008VB001</t>
  </si>
  <si>
    <t>XXW0XK0W320VI80ZPA</t>
  </si>
  <si>
    <t>XXW0YH0P770</t>
  </si>
  <si>
    <t>XXW0YH0P770CM9T612</t>
  </si>
  <si>
    <t>XXW0YO0P250</t>
  </si>
  <si>
    <t>XXW0YO0P25008VB001</t>
  </si>
  <si>
    <t>XXW0YO0P250DQ70906</t>
  </si>
  <si>
    <t>XXW0YO0U930</t>
  </si>
  <si>
    <t>XXW0YO0U930MECB202</t>
  </si>
  <si>
    <t>XXW0YP0P270</t>
  </si>
  <si>
    <t>XXW0YP0P270SV0G002</t>
  </si>
  <si>
    <t>XXW0ZL0Q850</t>
  </si>
  <si>
    <t>XXW0ZL0Q850GOCB999</t>
  </si>
  <si>
    <t>XXW0ZM0V700</t>
  </si>
  <si>
    <t>XXW0ZM0V700GOCS802</t>
  </si>
  <si>
    <t>XXW0ZP0R070</t>
  </si>
  <si>
    <t>XXW0ZP0R070SHAB999</t>
  </si>
  <si>
    <t>XXW0ZP0V040</t>
  </si>
  <si>
    <t>XXW0ZP0V040EB54324</t>
  </si>
  <si>
    <t>XXW0ZP0V040FCCB999</t>
  </si>
  <si>
    <t>XXW0ZP0W360</t>
  </si>
  <si>
    <t>XXW0ZP0W360I4J4Z17</t>
  </si>
  <si>
    <t>XXW0ZP0W361</t>
  </si>
  <si>
    <t>XXW0ZP0W361NB5B999</t>
  </si>
  <si>
    <t>XXW0ZP0Y340</t>
  </si>
  <si>
    <t>XXW0ZP0Y340BYES611</t>
  </si>
  <si>
    <t>XXW0ZQ0V820</t>
  </si>
  <si>
    <t>XXW0ZQ0V820ESHB999</t>
  </si>
  <si>
    <t>XXW0ZS0Q780</t>
  </si>
  <si>
    <t>XXW0ZS0Q780E9T0001</t>
  </si>
  <si>
    <t>XXW0ZT0R550</t>
  </si>
  <si>
    <t>XXW0ZT0R550LCAR403</t>
  </si>
  <si>
    <t>XXW0ZZ0V690</t>
  </si>
  <si>
    <t>XXW0ZZ0V690D90M022</t>
  </si>
  <si>
    <t>XXW0ZZ0V980</t>
  </si>
  <si>
    <t>XXW0ZZ0V980D90C801</t>
  </si>
  <si>
    <t>XXW0ZZ0V980F5SB013</t>
  </si>
  <si>
    <t>XXW0ZZ0W230</t>
  </si>
  <si>
    <t>XXW0ZZ0W230ESMB001</t>
  </si>
  <si>
    <t>XXW0ZZ0W230HR0R402</t>
  </si>
  <si>
    <t>XXW0ZZ0W231</t>
  </si>
  <si>
    <t>XXW0ZZ0W231HR0B999</t>
  </si>
  <si>
    <t>XXW12A0U920</t>
  </si>
  <si>
    <t>XXW12A0U920MECB202</t>
  </si>
  <si>
    <t>XXW13A0T240</t>
  </si>
  <si>
    <t>XXW13A0T240CWWB999</t>
  </si>
  <si>
    <t>XXW16A0S320</t>
  </si>
  <si>
    <t>XXW16A0S320BSSM610</t>
  </si>
  <si>
    <t>XXW18A0S600</t>
  </si>
  <si>
    <t>XXW18A0S600OW0C415</t>
  </si>
  <si>
    <t>XXW18A0T420</t>
  </si>
  <si>
    <t>XXW18A0T420LCA0ZDA</t>
  </si>
  <si>
    <t>XXW18A0T420NB5B999</t>
  </si>
  <si>
    <t>XXW19A0T610</t>
  </si>
  <si>
    <t>XXW19A0T610RE0B999</t>
  </si>
  <si>
    <t>XXW19A0T610RE0S609</t>
  </si>
  <si>
    <t>XXW20A0S960</t>
  </si>
  <si>
    <t>XXW20A0S960GOCB999</t>
  </si>
  <si>
    <t>XXW20A0V770</t>
  </si>
  <si>
    <t>XXW20A0V770BYES611</t>
  </si>
  <si>
    <t>XXW21A0T570</t>
  </si>
  <si>
    <t>XXW21A0T57006SS802</t>
  </si>
  <si>
    <t>XXW21A0T570GOCB999</t>
  </si>
  <si>
    <t>XXW25A0R840</t>
  </si>
  <si>
    <t>XXW25A0R840FRBB999</t>
  </si>
  <si>
    <t>XXW25A0R840G7T0ZRQ</t>
  </si>
  <si>
    <t>XXW26A0T640</t>
  </si>
  <si>
    <t>XXW26A0T6405J1B015</t>
  </si>
  <si>
    <t>XXW26A0T640GPR2AN5</t>
  </si>
  <si>
    <t>XXW26A0T641</t>
  </si>
  <si>
    <t>XXW26A0T641EZO24PN</t>
  </si>
  <si>
    <t>XXW26A0T642</t>
  </si>
  <si>
    <t>XXW26A0T642CM9C415</t>
  </si>
  <si>
    <t>XXW26A0T642CM9U824</t>
  </si>
  <si>
    <t>XXW29A0T690</t>
  </si>
  <si>
    <t>XXW29A0T690GLE0XYX</t>
  </si>
  <si>
    <t>XXW36A0T901</t>
  </si>
  <si>
    <t>XXW36A0T9015J1B015</t>
  </si>
  <si>
    <t>XXW39A00500</t>
  </si>
  <si>
    <t>XXW39A00500RE0B999</t>
  </si>
  <si>
    <t>XXW39A00500RE0S611</t>
  </si>
  <si>
    <t>XXW39A0U230</t>
  </si>
  <si>
    <t>XXW39A0U230GOCB999</t>
  </si>
  <si>
    <t>XXW39A0U240</t>
  </si>
  <si>
    <t>XXW39A0U240H8TB999</t>
  </si>
  <si>
    <t>XXW39A0U900</t>
  </si>
  <si>
    <t>XXW39A0U900HG6B999</t>
  </si>
  <si>
    <t>XXW39A0U900HG7B200</t>
  </si>
  <si>
    <t>XXW39A0V820</t>
  </si>
  <si>
    <t>XXW39A0V820I150ZXD</t>
  </si>
  <si>
    <t>XXW39A0W060</t>
  </si>
  <si>
    <t>XXW39A0W060HW80ZP6</t>
  </si>
  <si>
    <t>XXW39A0W060HW80ZPJ</t>
  </si>
  <si>
    <t>XXW39A0W060HW8B999</t>
  </si>
  <si>
    <t>XXW39A0W060HXM0ZQ1</t>
  </si>
  <si>
    <t>XXW39A0W060HXMB999</t>
  </si>
  <si>
    <t>XXW39A0W061</t>
  </si>
  <si>
    <t>XXW39A0W061HW80ZP6</t>
  </si>
  <si>
    <t>XXW39A0W061HW80ZPJ</t>
  </si>
  <si>
    <t>XXW39A0W341</t>
  </si>
  <si>
    <t>XXW39A0W341GWRB999</t>
  </si>
  <si>
    <t>XXW39A0W470</t>
  </si>
  <si>
    <t>XXW39A0W470RSRB018</t>
  </si>
  <si>
    <t>XXW39A0W470RSRB999</t>
  </si>
  <si>
    <t>XXW39A0W471</t>
  </si>
  <si>
    <t>XXW39A0W471I4JR402</t>
  </si>
  <si>
    <t>XXW40A0U690</t>
  </si>
  <si>
    <t>XXW40A0U690BYES611</t>
  </si>
  <si>
    <t>XXW41A0U370</t>
  </si>
  <si>
    <t>XXW41A0U370H95B999</t>
  </si>
  <si>
    <t>XXW41A0U380</t>
  </si>
  <si>
    <t>XXW41A0U380GOCB999</t>
  </si>
  <si>
    <t>XXW47A0U810</t>
  </si>
  <si>
    <t>XXW47A0U810GOCB999</t>
  </si>
  <si>
    <t>XXW47A0U810HR0R805</t>
  </si>
  <si>
    <t>XXW47A0V010</t>
  </si>
  <si>
    <t>XXW47A0V010HCMB999</t>
  </si>
  <si>
    <t>XXW47A0V141</t>
  </si>
  <si>
    <t>XXW47A0V141HGC0657</t>
  </si>
  <si>
    <t>XXW47A0V142</t>
  </si>
  <si>
    <t>XXW47A0V1421ONB200</t>
  </si>
  <si>
    <t>XXW47A0V142HR0B415</t>
  </si>
  <si>
    <t>XXW47A0V142HR0B999</t>
  </si>
  <si>
    <t>XXW47A0V660</t>
  </si>
  <si>
    <t>XXW47A0V660FZCM021</t>
  </si>
  <si>
    <t>XXW47A0V660RTU0ZP8</t>
  </si>
  <si>
    <t>XXW55A0S330</t>
  </si>
  <si>
    <t>XXW55A0S330OW0B999</t>
  </si>
  <si>
    <t>XXW58A0V560</t>
  </si>
  <si>
    <t>XXW58A0V560HR0B999</t>
  </si>
  <si>
    <t>XXW58A0V630</t>
  </si>
  <si>
    <t>XXW58A0V630HR0S611</t>
  </si>
  <si>
    <t>XXW62A0W240</t>
  </si>
  <si>
    <t>XXW62A0W240GOCB999</t>
  </si>
  <si>
    <t>XXW64A0W310</t>
  </si>
  <si>
    <t>XXW64A0W310BYES611</t>
  </si>
  <si>
    <t>XXW64A0W310NB5B999</t>
  </si>
  <si>
    <t>XXW64A0W310VADV803</t>
  </si>
  <si>
    <t>XXW64A0W330</t>
  </si>
  <si>
    <t>XXW64A0W330I450ZXG</t>
  </si>
  <si>
    <t>XXW66A0W200</t>
  </si>
  <si>
    <t>XXW66A0W200I1B0ZIH</t>
  </si>
  <si>
    <t>XXW66A0W200I1C3Z05</t>
  </si>
  <si>
    <t>XXW67A0W490</t>
  </si>
  <si>
    <t>XXW67A0W490GWTB999</t>
  </si>
  <si>
    <t>XXW68A0W500</t>
  </si>
  <si>
    <t>XXW68A0W500OW0B001</t>
  </si>
  <si>
    <t>XXW68A0W500OW0M809</t>
  </si>
  <si>
    <t>MOCASSINO GOMMA 05B</t>
  </si>
  <si>
    <t>DOPPIA T CUT CA75 GOMMA LEGGERA 06B</t>
  </si>
  <si>
    <t>PANT. LISCIA CASUAL BUSINESS 07B</t>
  </si>
  <si>
    <t>MOCASSINO  GOMMA 08A</t>
  </si>
  <si>
    <t>ALLACCIATO ACTIVE GOMMA 08A</t>
  </si>
  <si>
    <t>ALL. BUCATURA GOMMA GIOVANE 09A</t>
  </si>
  <si>
    <t>DERBY LISCIA GOMMA GIOVANE 09A</t>
  </si>
  <si>
    <t>POLACCO REST. DOUBLE T UOMO</t>
  </si>
  <si>
    <t>MOCASSINO QUINN</t>
  </si>
  <si>
    <t>PANTOFOLA QUINN</t>
  </si>
  <si>
    <t>PANTOFOLA NUOVO F. DRIVER</t>
  </si>
  <si>
    <t>MOCASSINO GOMMINI NUOVO</t>
  </si>
  <si>
    <t>PANTOFOLA BORCHIE GOMMINI NUOVO</t>
  </si>
  <si>
    <t>DOPPIA T PELLE GOMMINI NUOVO</t>
  </si>
  <si>
    <t>MORSETTO CLAMP LEGNO GOMMINI NUOVO</t>
  </si>
  <si>
    <t>MACRO CLAMP CAFU GOMMINI NUOVO</t>
  </si>
  <si>
    <t>MACRO CLAMP DARK GOMMINI NUOVO</t>
  </si>
  <si>
    <t>MOCASSINO MODA BOSTON</t>
  </si>
  <si>
    <t>MOCASSINO BOSTON GOMMA</t>
  </si>
  <si>
    <t>NEW LACCETTO OCCH. NEW GOMMINI 122</t>
  </si>
  <si>
    <t>LACCETTO MY COLORS NEW GOMMINI 122</t>
  </si>
  <si>
    <t>PANTOFOLA NEO NEW GOMMINI 122</t>
  </si>
  <si>
    <t>MORSETTO CLUB NEW GOMMINI 122</t>
  </si>
  <si>
    <t>DOPPIA T FRANGIA MONT. NEW GOMM.122</t>
  </si>
  <si>
    <t>DERBY WINTER GOMMINI</t>
  </si>
  <si>
    <t>POLACCO SPORT CASSETTA</t>
  </si>
  <si>
    <t>ALLACCIATO BASSO SPORT CASSETTA</t>
  </si>
  <si>
    <t>NUOVO POLACCO SPORT CASSETTA</t>
  </si>
  <si>
    <t>POLACCO GEORGE</t>
  </si>
  <si>
    <t>MOCASSINO CITY GOMMINO</t>
  </si>
  <si>
    <t>LACCETTO CITY GOMMINO</t>
  </si>
  <si>
    <t>MOCASS.FRANGIA CITY GOMMINO</t>
  </si>
  <si>
    <t>MORSETTO CLAMP CAFU CITY GOMMINO</t>
  </si>
  <si>
    <t>MACRO CLAMP OT.OLD SAT CITY GOMMINO</t>
  </si>
  <si>
    <t>DOPPIA T CITY GOMMINO</t>
  </si>
  <si>
    <t>CLAMP SCOOBYDOO CITY GOMMINO</t>
  </si>
  <si>
    <t>LACCET.CITY GOMMINO RICAMO ROOSTER</t>
  </si>
  <si>
    <t>FRASTAGLIO FRANGIA CITY GOMMINO</t>
  </si>
  <si>
    <t>ALL. BUCATURE DERBY ESQUIRE GIOVANE</t>
  </si>
  <si>
    <t>DERBY LISCIA ESQUIRE GIOVANE</t>
  </si>
  <si>
    <t>POLACCO LISCIO ESQUIRE GIOVANE</t>
  </si>
  <si>
    <t>MOCASSINO NUOVO FONDO GOMMA</t>
  </si>
  <si>
    <t>FRANCESINA NUOVO FONDO GOMMA</t>
  </si>
  <si>
    <t>POLACCO FONDO LIGHT OX</t>
  </si>
  <si>
    <t>FRANCESINA FONDO CUOIO PC</t>
  </si>
  <si>
    <t>TRONCHETTO ELASTICO FONDO GOMMA PZ</t>
  </si>
  <si>
    <t>MOCASSINO NEW DEVON CUOIO QN</t>
  </si>
  <si>
    <t>MOCASSINO CUOIO FORMALE RO</t>
  </si>
  <si>
    <t>LINGOTTO SELLERIA CUOIO FORMALE RO</t>
  </si>
  <si>
    <t>MOCASSINO FONDO CUOIO RP</t>
  </si>
  <si>
    <t>BUCATURE FONDO CUOIO RP</t>
  </si>
  <si>
    <t>MONK STRAP FONDO CUOIO RP</t>
  </si>
  <si>
    <t>DERBY BUCATURE FONDO GOMMA RQ</t>
  </si>
  <si>
    <t>POLACCO GOMMA RQ</t>
  </si>
  <si>
    <t>DERBY BUCATURE CUOIO CLASSICO SX</t>
  </si>
  <si>
    <t>MOCASSINO CUOIO INIEZ.GOMMA TA</t>
  </si>
  <si>
    <t>MONK FIBBIA CUOIO INIEZ.GOMMA TA</t>
  </si>
  <si>
    <t>ALLACC.BUCAT. CUOIO INIEZ.GOMMA TA</t>
  </si>
  <si>
    <t>PANTOFOLA ELASTICO CUOIO INIEZ.TA</t>
  </si>
  <si>
    <t>ALLACCIATO FORMALE SPORTIVO TB</t>
  </si>
  <si>
    <t>NUOVA PANTOFOLA GOMMA RAFIA TV</t>
  </si>
  <si>
    <t>FRANCESINA GOMMA RAFIA TV</t>
  </si>
  <si>
    <t>PANTOFOLA GOMMA RAFIA TV</t>
  </si>
  <si>
    <t>PANTOFOLA ELASTICO GOMMA RAFIA TV</t>
  </si>
  <si>
    <t>PANTOFOLA STAMPA GOMMA RAFIA TV</t>
  </si>
  <si>
    <t>MACRO CLAMP GOMMA CAFU CLASSICO UD</t>
  </si>
  <si>
    <t>MACRO CLAMP OTT. OLD SA GOM.CLAS UD</t>
  </si>
  <si>
    <t>ALLACCIATO FONDO CASSETTA UN</t>
  </si>
  <si>
    <t>N. DOPPIA T FINE RICOPERTA GOMMA VG</t>
  </si>
  <si>
    <t>MOCASSINO GOMMA VH</t>
  </si>
  <si>
    <t>LACCETTO GOMMA VH</t>
  </si>
  <si>
    <t>LACCETTO OCCHIELLI GOMMINI WG</t>
  </si>
  <si>
    <t>MOCASSINO INIEZIONE GOMMINI WG</t>
  </si>
  <si>
    <t>ALLACCIATO BUCATURE GOMMA LIGHT WP</t>
  </si>
  <si>
    <t>DERBY GOMMA LIGHT WP</t>
  </si>
  <si>
    <t>POLACCO GOMMA LIGHT WP</t>
  </si>
  <si>
    <t>MACRO CLAMP CAFU GOMMA COMMERC XD</t>
  </si>
  <si>
    <t>STIVALETTO GOMMA XF</t>
  </si>
  <si>
    <t>POLACCO GOMMA XF</t>
  </si>
  <si>
    <t>POLACCO MONTONE GOMMA XF</t>
  </si>
  <si>
    <t>ALL.SPOILER MATT GOMMA XH</t>
  </si>
  <si>
    <t>ALL.DOTS SPOILER MATT XH</t>
  </si>
  <si>
    <t>ALL.DOTS  MONTONE SPOILER MATT XH</t>
  </si>
  <si>
    <t>RUNNING NEOPRENE SP. MATT GOMMA XH</t>
  </si>
  <si>
    <t>RUNNING SCUBA SPOILER MATT XH</t>
  </si>
  <si>
    <t>ALLACCIATO SPOILER MATT XH</t>
  </si>
  <si>
    <t>DERBY LISCIO FONDO CUOIO INIEZ. XR</t>
  </si>
  <si>
    <t>MONK FIBBIA CUOIO INIEZ. XR</t>
  </si>
  <si>
    <t>FRANCESINA FONDO CUOIO INIEZ. XR</t>
  </si>
  <si>
    <t>PANT.INF.SCOOB.CUOIO INIEZ.XR</t>
  </si>
  <si>
    <t>FIBBIA CUOIO INIEZ. XR</t>
  </si>
  <si>
    <t>FRANGIA FIBBIA WAVE CUOIO INIEZ. XR</t>
  </si>
  <si>
    <t>NAPPINA FONDO CUOIO INIEZ. XR</t>
  </si>
  <si>
    <t>ALLACCIATO GOMMA XS</t>
  </si>
  <si>
    <t>NUOVO ALL.CASSETTA SPORT.LEGGER XY</t>
  </si>
  <si>
    <t>ALLACCIATO GANCI CASSETTA GOMMA XY</t>
  </si>
  <si>
    <t>AL.HIGH TOP GANCI CAS.GOMMA XY</t>
  </si>
  <si>
    <t>ALLACCIATO CAS. GOMMA XY</t>
  </si>
  <si>
    <t>PANTOFOLA JEANS PATCH SPORT. LEGGER</t>
  </si>
  <si>
    <t>ALL. ACTIVE SP.MATT SPORTIVO YM</t>
  </si>
  <si>
    <t>MOCASSINO FONDO GOMMA YT</t>
  </si>
  <si>
    <t>LACCETTO FONDO GOMMA YT</t>
  </si>
  <si>
    <t>MOCASSINO CLAMP CAFU CH. FONDO DEST</t>
  </si>
  <si>
    <t>NUOVO NAPPINA FORMALE GOMMA ZF</t>
  </si>
  <si>
    <t>PANTOFOLA NAPPINA FORMALE GOMMA ZF</t>
  </si>
  <si>
    <t>MOCASSINO FONDO GOMMA ZG</t>
  </si>
  <si>
    <t>PANTOFOLA FORMALE GOMMA ZH</t>
  </si>
  <si>
    <t>DERBY BUCATURE GUARDOLO CLIMB ZR</t>
  </si>
  <si>
    <t>DERBY  FONDO GUARDOLO CLIMB ZR</t>
  </si>
  <si>
    <t>FRANGIA NAPPINA F GUARDOLO CLIMB ZR</t>
  </si>
  <si>
    <t>DERBY BUCATURE F.FASHION EXTRALIGHT</t>
  </si>
  <si>
    <t>ALL.IMPUNTURE F.FASHION EXTRALIGHT</t>
  </si>
  <si>
    <t>MOCASSINO CUOIO INIEZ.DESTR.11A</t>
  </si>
  <si>
    <t>MOC. DOPPIA T CUOIO INIEZ. DEST.11A</t>
  </si>
  <si>
    <t>FRANGIA CUOIO INIEZ.DESTR.11A</t>
  </si>
  <si>
    <t>ALLACCIATO MAGLIA SPORTIVO 15A</t>
  </si>
  <si>
    <t>ALL. URBAN SPORTIVO 15A</t>
  </si>
  <si>
    <t>ALL.ACTIVE SPORTIVO 15A</t>
  </si>
  <si>
    <t>TRONCHETTO ELASTIC PROG. PARA 16B</t>
  </si>
  <si>
    <t>MOCASSINO PROGETTO PARA 16B</t>
  </si>
  <si>
    <t>MOCASSINO NAPPINA GOMMA CASUAL 22A</t>
  </si>
  <si>
    <t>ALL.BUCATURA FONDO LIGHT 24A</t>
  </si>
  <si>
    <t>NUOVA ALLACC. CASSETTA GOMMA 26A</t>
  </si>
  <si>
    <t>PANTOFOLA CASSETTA GOMMA26A</t>
  </si>
  <si>
    <t>PANTOFOLA NASTRO CAS.GOMMA 26A</t>
  </si>
  <si>
    <t>ALLACCIATO FONDO GOMMA URBANO 27B</t>
  </si>
  <si>
    <t>MOC. DOPPIA T F. GOMMA URBANO 27B</t>
  </si>
  <si>
    <t>DERBY BUCATURE GOMMA BICOLORE 31A</t>
  </si>
  <si>
    <t>STIVALETTO GOMMA PES 39A</t>
  </si>
  <si>
    <t>STIVALETTO MONTONE GOM. PES 39A</t>
  </si>
  <si>
    <t>POLACCO 2 MONTONE  GOMMA PES 39A</t>
  </si>
  <si>
    <t>NUOVO STIVALETTO GOMMA PES 39A</t>
  </si>
  <si>
    <t>NUOVO STIVALETTO MONT.GOMMA PES 39A</t>
  </si>
  <si>
    <t>NUOVO MOCASSINO GOMMA PES 39A</t>
  </si>
  <si>
    <t>STIVALETTO ELASTICO GOMMA PES 39A</t>
  </si>
  <si>
    <t>FIBBIA FONDO CUOIO ELEGANTE 42A</t>
  </si>
  <si>
    <t>MOC.NAPPIN FONDO CUOIO ELEGANTE 42A</t>
  </si>
  <si>
    <t>NUOVA FRANCESINA CUOIO ELEGANTE 42A</t>
  </si>
  <si>
    <t>FRANCESINA BUCATURE CUOIO ELEG.42A</t>
  </si>
  <si>
    <t>MOCASSINO CLASSICO  FONDO GOMMA 44A</t>
  </si>
  <si>
    <t>MOCASSINO FONDO GOMMA 44A</t>
  </si>
  <si>
    <t>PANTOFOLA FONDO GOMMA 44A</t>
  </si>
  <si>
    <t>MOC.MORS.BAFFO FONDO GOMMA 44A</t>
  </si>
  <si>
    <t>POLACCO FONDO GOMMA 45A</t>
  </si>
  <si>
    <t>DERBY BUC.MONTONE CARRAR.LIGHT 46A</t>
  </si>
  <si>
    <t>POLACCO FONDO CARRAR. LIGHT 46A</t>
  </si>
  <si>
    <t>TRONCHETTO ELAS.F.CARRAR.LIGHT 46A</t>
  </si>
  <si>
    <t>DERBY LISCIO F. CARRAR.LIGHT 46A</t>
  </si>
  <si>
    <t>NUOVO DERBY BUCAT.CARRAR.LIGHT 46A</t>
  </si>
  <si>
    <t>TRONCHETTO FONDO CARRAR. LIGHT 46A</t>
  </si>
  <si>
    <t>N.DERBY BUCAT. CARRARMATO LIGHT 46A</t>
  </si>
  <si>
    <t>PANT.ELASTICO CARRAR.LIGHT 46A</t>
  </si>
  <si>
    <t>MOCASSINO DOPPIA T FONDO CUOIO 50A</t>
  </si>
  <si>
    <t>POLACCO CASSETTA FASHION 56A</t>
  </si>
  <si>
    <t>ALL. STRIPE CASSETTA FASHION 56A</t>
  </si>
  <si>
    <t>ALL.CASSETTA SPORTIV.FASHION 56A</t>
  </si>
  <si>
    <t>ALL.BASSO CASSETTA FASHION 56A</t>
  </si>
  <si>
    <t>ALLACCIATO NEOPRENE SPORTIVO 69A</t>
  </si>
  <si>
    <t>POLACCO TREKKING SPORTIVO 69A</t>
  </si>
  <si>
    <t>POLACCO TREKKING MONTONE  SPOR. 69A</t>
  </si>
  <si>
    <t>DESTRUTTURATA SPORTIVO 70A</t>
  </si>
  <si>
    <t>ALL. GOMMINI MODELLO SPORTIVO 70A</t>
  </si>
  <si>
    <t>MOCASSINO DOPPIA T FINE CUOIO 86A</t>
  </si>
  <si>
    <t>MOCASSINO LACCETTO CUOIO 86A</t>
  </si>
  <si>
    <t>MOCASSINO CUOIO 86A</t>
  </si>
  <si>
    <t>ALLACCIATO SPORTIVO LIGHT 91B</t>
  </si>
  <si>
    <t>NUOVO NEOPRENE SPORTIVO LIGHT 91B</t>
  </si>
  <si>
    <t>POLACCO SPORTIVO L. DOT'S 91B</t>
  </si>
  <si>
    <t>GOMMINI MOCASSINO</t>
  </si>
  <si>
    <t>GOMMINI MOCASSINO SUMMER PRINT NAB</t>
  </si>
  <si>
    <t>GOMMINI CHITARRA PATCHWORK</t>
  </si>
  <si>
    <t>GOMMINI MAXI DOPPIA T</t>
  </si>
  <si>
    <t>GOMMINI MAXI DOPPIA T DIS. ZEBRA</t>
  </si>
  <si>
    <t>GOMMINI MAXI DOP. T TATTOO-INSPIRED</t>
  </si>
  <si>
    <t>GOMMINI SABOT MAXI DOPPIA T</t>
  </si>
  <si>
    <t>GOMMINI FRANGIA MAXI DOPPIA T</t>
  </si>
  <si>
    <t>GOMMINI NAPPINE SBIZZATO</t>
  </si>
  <si>
    <t>GOMMINI MAXI DOPPIA T MONT. LISCIO</t>
  </si>
  <si>
    <t>GOMMINI MATEL. DOPPIA T</t>
  </si>
  <si>
    <t>GOMMA T105 2A TRONCHETTO GANCI NAPP</t>
  </si>
  <si>
    <t>GOMMA T50 3A FRANCESINA SBIZZATO</t>
  </si>
  <si>
    <t>GOMMA T50 3A TRONCHETTO ALLACCIATO</t>
  </si>
  <si>
    <t>GOMMA T50 3A FRANGIA BUC.NAPPINE</t>
  </si>
  <si>
    <t>GOMMINI CASSETTA NUOVO TRONCHETTO</t>
  </si>
  <si>
    <t>HEAVEN N. LACCETTO+OCCHIELLI</t>
  </si>
  <si>
    <t>HEAVEN LACCETTO SCOOBY DOO</t>
  </si>
  <si>
    <t>HEAVEN FRANGIA SPILLA GEOMET.SMALTO</t>
  </si>
  <si>
    <t>HEAVEN FRANGIA SPILLA GEOMETRIC</t>
  </si>
  <si>
    <t>HEAVEN PANTOFOLA BORCHIE OCCHIELLI</t>
  </si>
  <si>
    <t>CARINE MOD. MELINA</t>
  </si>
  <si>
    <t>SPORT CASSETTA JL POLACCO</t>
  </si>
  <si>
    <t>SPORT CASSETTA JL ALLACCIATO</t>
  </si>
  <si>
    <t>GOMMA LU MOCASSINO</t>
  </si>
  <si>
    <t>GOMMA LU LACCETTO OCCHIELLI</t>
  </si>
  <si>
    <t>GOMMA LU LACCETTO OCCH. FOD. MONT.</t>
  </si>
  <si>
    <t>GOMMA LU FRANGIA NAPPINE SBIZZ.</t>
  </si>
  <si>
    <t>GOMMA LU DOPPIA T MINI</t>
  </si>
  <si>
    <t>SANDALO CUOIO T.100 STRINGATO</t>
  </si>
  <si>
    <t>SANDALO CUOIO T.95 FASCE</t>
  </si>
  <si>
    <t>SAND. GOMMA OV INFRADITO FIBBIA</t>
  </si>
  <si>
    <t>SAND.ZEPPA T 35 PH FASCE INCR.CINT.</t>
  </si>
  <si>
    <t>SAND.ZEPPA T 35 PH CINTURINO</t>
  </si>
  <si>
    <t>ZEPPA F GOMMA T.105 PL DECOLL ANELL</t>
  </si>
  <si>
    <t>ZEPPA C. T 85 RD CINTURINO INCROCIO</t>
  </si>
  <si>
    <t>SAND PLAT G T110 TL SELLERIA F.ASIA</t>
  </si>
  <si>
    <t>SANDALO CUOIO T45 TS SELLERIA</t>
  </si>
  <si>
    <t>CUOIO GOMMA T115 TT MAXI FRANGIA</t>
  </si>
  <si>
    <t>CUOIO GOMMA T115 TT SELLERIA</t>
  </si>
  <si>
    <t>GOMMA RAFIA TV PANTOFOLA PELLE</t>
  </si>
  <si>
    <t>GOMMA RAFIA TV FRANCESINA PELLE</t>
  </si>
  <si>
    <t>GOMMA RAFIA TV FRANCES.PELLE STAMPA</t>
  </si>
  <si>
    <t>GOMMA RAFIA TV PANTOF.STAMPA COSMOS</t>
  </si>
  <si>
    <t>BALLERINA GOMMA UK FRANGIA+SPILLA</t>
  </si>
  <si>
    <t>GOMMA T85 UP STIVALE FIBBIA QUADRA</t>
  </si>
  <si>
    <t>GOMMA T85 UP TRONCHETTO LISCIO</t>
  </si>
  <si>
    <t>CUOIO T20 UQ STIVALE ZIP</t>
  </si>
  <si>
    <t>F.DO SPORTIVO UU ALLACCIATO ACTIVE</t>
  </si>
  <si>
    <t>F.DO SPORTIVO UU ALLACC.ACTIVE PUNZ</t>
  </si>
  <si>
    <t>GOMMA VM POLACCO</t>
  </si>
  <si>
    <t>CUOIO VN MASCHERINA SPILLA</t>
  </si>
  <si>
    <t>GOMMA XL VS DERBY</t>
  </si>
  <si>
    <t>GOMMA XL VS DERBY BORD.</t>
  </si>
  <si>
    <t>BALLERINA GOMMA VW LACCETTO</t>
  </si>
  <si>
    <t>SANDALO CUOIO T30 WA SELLER.FASCIA.</t>
  </si>
  <si>
    <t>SANDALO T105 WK BOTTONE</t>
  </si>
  <si>
    <t>GOMMA XL WM FRANCESINA BUCATURE</t>
  </si>
  <si>
    <t>GOMMA GIOVANE WV BIKER ELAS.MONTONE</t>
  </si>
  <si>
    <t>GOMMA T95 WY FRANCESINA FORATURE</t>
  </si>
  <si>
    <t>GOMMA T95 WY DECOLLETE</t>
  </si>
  <si>
    <t>GOMMA XC TRONCHETTO FIBBIE</t>
  </si>
  <si>
    <t>SPORTIVO XK PANTOFOLA</t>
  </si>
  <si>
    <t>SPORTIVO XK PANTOFOLA INFILATURE</t>
  </si>
  <si>
    <t>SPORTIVO XK FRANGIA ORIGAMI</t>
  </si>
  <si>
    <t>SPORTIVO XK SNEAKER ALLACCIATA</t>
  </si>
  <si>
    <t>SPORTIVO XK PANTOFOLA BORDINO</t>
  </si>
  <si>
    <t>SPORTIVO XK MAXI DOPPIA T</t>
  </si>
  <si>
    <t>SPORTIVO XK GANCI NAPPINE</t>
  </si>
  <si>
    <t>SPORTIVO XK GANCI NAPPINE RICAMO</t>
  </si>
  <si>
    <t>SPORTIVO XK POLACCO GANCI RICAMO</t>
  </si>
  <si>
    <t>SPORTIVO XK PANTOFOLA LADY EYES</t>
  </si>
  <si>
    <t>SPORT.XK POLACCO GANCI LADY EYES</t>
  </si>
  <si>
    <t>SPORTIVO XK PATTA NAPP. SBIZZ.</t>
  </si>
  <si>
    <t>BALLERINA DES YH LACCETTO TERMINALI</t>
  </si>
  <si>
    <t>SPORTIVO YO FRANGIA NODI</t>
  </si>
  <si>
    <t>SPORTIVO YO FRANGIA ANELLINI</t>
  </si>
  <si>
    <t>SAND.CUOIO YP FRANGIA NODI</t>
  </si>
  <si>
    <t>GOMMA T95 ZL TRONCHETTO</t>
  </si>
  <si>
    <t>GOMMA T70 ZM TRONCHETTO FIBBIE</t>
  </si>
  <si>
    <t>GOMMA ZP BUCATURA</t>
  </si>
  <si>
    <t>GOMMA ZP DERBY BUCATURA</t>
  </si>
  <si>
    <t>GOMMA ZP STIVALE DOPPIA T LAT. MAT.</t>
  </si>
  <si>
    <t>GOMMA ZP STIVALE DOPPIA T LAT.</t>
  </si>
  <si>
    <t>GOMMA ZP STIVALE CUISSARD CINTUR.</t>
  </si>
  <si>
    <t>GOMMA XL ZQ MOCASSINO NAPPINE</t>
  </si>
  <si>
    <t>GOMMA ZS TRONCHETTO ELASTICO</t>
  </si>
  <si>
    <t>GOMMA T90 ZT DECOLLETE</t>
  </si>
  <si>
    <t>CUOIO ZZ MOCASSINO INFILATURE</t>
  </si>
  <si>
    <t>CUOIO ZZ SABOT NAPPE INFILATURE</t>
  </si>
  <si>
    <t>CUOIO ZZ MOCASSINO MATEL. DOPPIA T</t>
  </si>
  <si>
    <t>C.IO ZZ MATEL.MAXI DOP.T STR.ALLOV.</t>
  </si>
  <si>
    <t>CASSETTA LEGGERA 12A ANELLI INFILAT</t>
  </si>
  <si>
    <t>BALLERINA CUOIO 13A PANTOFOLA</t>
  </si>
  <si>
    <t>BALLERINA GOMMA 16A DECOLLETE</t>
  </si>
  <si>
    <t>SAND.GOMMA T100 18A FASCE INCROCIO</t>
  </si>
  <si>
    <t>SAND.GOMMA T100 18A CINTURINO</t>
  </si>
  <si>
    <t>SAND. GOMMA T50 19A FIBBIA</t>
  </si>
  <si>
    <t>CUOIO GOM T45 20A TRONCHETTO FIBBIA</t>
  </si>
  <si>
    <t>CUOIO GOMMA T45 20A STIVALE LISCIO</t>
  </si>
  <si>
    <t>SAND. CUOIO T100 21A FASCE INCR.CIN</t>
  </si>
  <si>
    <t>GOMMA T50 GUARD.CUC.25A BUCATURE</t>
  </si>
  <si>
    <t>CASSETTA GOMMA 26A ALLAC.PUNT.RAFIA</t>
  </si>
  <si>
    <t>CASS.GOMMA 26A ALL.PUNT. DIS.ZEBRA</t>
  </si>
  <si>
    <t>CASS.GOMMA 26A ALLACCIATA TRECCIA</t>
  </si>
  <si>
    <t>GOMMA RUN RAFIA 29A ALLACCIATA</t>
  </si>
  <si>
    <t>CUOIO 36A MAXI DOPPIA T GAL FOD.TES</t>
  </si>
  <si>
    <t>GOMMA PES 39A TRONCH. GANCI</t>
  </si>
  <si>
    <t>GOMMA PES 39A TRONCHETTO ELAST.</t>
  </si>
  <si>
    <t>GOMMA PES 39A MOCASSINO TRAVERSINA</t>
  </si>
  <si>
    <t>GOMMA PES 39A FRANGIA BUCATURE</t>
  </si>
  <si>
    <t>GOMMA PES 39A NAPPINE</t>
  </si>
  <si>
    <t>GOMMA PES 39A GANCI NAPPINE MONTONE</t>
  </si>
  <si>
    <t>GOMMA PES 39A TRONCH. GANCI MONT.</t>
  </si>
  <si>
    <t>GOMMA PES 39A TRONCH. EL.SBIZZ.PONY</t>
  </si>
  <si>
    <t>GOMMA PES 39A TRONCH.MATELASSE</t>
  </si>
  <si>
    <t>GOM.PES 39A TRONCH.MATEL.NASTRO TRI</t>
  </si>
  <si>
    <t>GOMMA T70 40A TRONCH. DOPPIA T</t>
  </si>
  <si>
    <t>GOMMA T105 41A TRAVERSINA</t>
  </si>
  <si>
    <t>GOMMA T105 41A STIVALETTO</t>
  </si>
  <si>
    <t>BALLERINA FLAT 47A ANELLI INF. ALL</t>
  </si>
  <si>
    <t>BALLERINA FLAT 47A PANTOFOLA</t>
  </si>
  <si>
    <t>BALLER.FLAT 47A DOPPIA T MED.AS.TES</t>
  </si>
  <si>
    <t>BALLERINA FLAT 47A DOPP.T M. STRASS</t>
  </si>
  <si>
    <t>BALLERINA FLAT 47A NAPPINE SBIZZATO</t>
  </si>
  <si>
    <t>GOMMA T45 55A DECOLLETE</t>
  </si>
  <si>
    <t>GOMMA FEM 58A ALLACCIATA INFILATURE</t>
  </si>
  <si>
    <t>GOMMA FEM 58A TRONCHETTO FIBBIE</t>
  </si>
  <si>
    <t>GOMMA T70 62A TRONCHETTO ELASTICO</t>
  </si>
  <si>
    <t>GOMMA T115 64A STIV.ALLACCIATO</t>
  </si>
  <si>
    <t>GOMMA T115 64A TRONCHETTO ELAST.</t>
  </si>
  <si>
    <t>CUOIO T95 66A TRONCH. CALZ. FIBBIA</t>
  </si>
  <si>
    <t>SANDALO GOMMA 67A FASCE FIORI</t>
  </si>
  <si>
    <t>CIABATTINA GOMMA 68A FIORI</t>
  </si>
  <si>
    <t>IT</t>
  </si>
  <si>
    <t>CB</t>
  </si>
  <si>
    <t>I2</t>
  </si>
  <si>
    <t>CI</t>
  </si>
  <si>
    <t>AL</t>
  </si>
  <si>
    <t>CC</t>
  </si>
  <si>
    <t>RO</t>
  </si>
  <si>
    <t>SCARPA UOMO SOTTO CAV.TOMAIA PELLE F.DO GOMMA</t>
  </si>
  <si>
    <t>TRONCHETTO U.SOPRA CAV.TOMAIA PELLE F.DO GOMMA</t>
  </si>
  <si>
    <t>SCARPA UOMO SOTTO CAV.TOMAIA PELLE F.DO CUOIO</t>
  </si>
  <si>
    <t>CALZATURE TRONCHETTO UOMO TOMAIA PELLE FONDO CUOIO</t>
  </si>
  <si>
    <t>CALZATURE UOMO TOMAIA TESS.+PELLE FDO GOMMA</t>
  </si>
  <si>
    <t>***SCARPA U.ALLACC.BASSA TESS.SINT.+PELLE/FONDO GOMMA***</t>
  </si>
  <si>
    <t>CALZATURE SCARPA UOMO TOMAIA TESSUTO FONDO GOMMA</t>
  </si>
  <si>
    <t>MOCASSINO UOMO TOMAIA PREV.TESSUTO FONDO GOMMA</t>
  </si>
  <si>
    <t>SLIP-ON DONNA TOMAIA TESSUTO FONDO GOMMA</t>
  </si>
  <si>
    <t>MOCASSINO U/B TOMAIA PREV.TESSUTO F.DO CUOIO</t>
  </si>
  <si>
    <t>SCARPA DONNA SOTTO CAV.TOMAIA PELLE F.DO GOMMA</t>
  </si>
  <si>
    <t>TRONCHETTO D.SOPRA CAV.TOM.PELLE F.DO GOMMA</t>
  </si>
  <si>
    <t>SANDALO/INFRAD. DONNA TOM.PELLE F.DO GOMMA TACCO&gt;3CM.</t>
  </si>
  <si>
    <t>SCARPA DONNA SOTTO CAV.TOMAIA PELLE F.DO CUOIO</t>
  </si>
  <si>
    <t>SANDALI DONNA TOMAIA PELLE FONDO CUOIO</t>
  </si>
  <si>
    <t>STIVALE DONNA TOMAIA PELLE F.DO GOMMA</t>
  </si>
  <si>
    <t>STIVALI DONNA TOMAIA PELLE FONDO CUOIO</t>
  </si>
  <si>
    <t>TRONCHETTO DONNA TOMAIA PELLE FONDO CUOIO</t>
  </si>
  <si>
    <t>POLACCO/STIV. DONNA TOMAIA TESSUTO F.DO GOMMA</t>
  </si>
  <si>
    <t>B605</t>
  </si>
  <si>
    <t>B999</t>
  </si>
  <si>
    <t>S800</t>
  </si>
  <si>
    <t>B414</t>
  </si>
  <si>
    <t>S821</t>
  </si>
  <si>
    <t>U827</t>
  </si>
  <si>
    <t>S818</t>
  </si>
  <si>
    <t>U826</t>
  </si>
  <si>
    <t>C815</t>
  </si>
  <si>
    <t>B217</t>
  </si>
  <si>
    <t>G403</t>
  </si>
  <si>
    <t>89UJ</t>
  </si>
  <si>
    <t>G820</t>
  </si>
  <si>
    <t>S807</t>
  </si>
  <si>
    <t>V803</t>
  </si>
  <si>
    <t>S005</t>
  </si>
  <si>
    <t>G003</t>
  </si>
  <si>
    <t>B001</t>
  </si>
  <si>
    <t>S801</t>
  </si>
  <si>
    <t>U803</t>
  </si>
  <si>
    <t>S810</t>
  </si>
  <si>
    <t>U817</t>
  </si>
  <si>
    <t>G019</t>
  </si>
  <si>
    <t>U824</t>
  </si>
  <si>
    <t>C817</t>
  </si>
  <si>
    <t>S804</t>
  </si>
  <si>
    <t>T606</t>
  </si>
  <si>
    <t>U820</t>
  </si>
  <si>
    <t>058T</t>
  </si>
  <si>
    <t>990I</t>
  </si>
  <si>
    <t>G828</t>
  </si>
  <si>
    <t>R400</t>
  </si>
  <si>
    <t>T214</t>
  </si>
  <si>
    <t>76JF</t>
  </si>
  <si>
    <t>9995</t>
  </si>
  <si>
    <t>B401</t>
  </si>
  <si>
    <t>U800</t>
  </si>
  <si>
    <t>U602</t>
  </si>
  <si>
    <t>C203</t>
  </si>
  <si>
    <t>193Z</t>
  </si>
  <si>
    <t>9997</t>
  </si>
  <si>
    <t>45TD</t>
  </si>
  <si>
    <t>U805</t>
  </si>
  <si>
    <t>79KT</t>
  </si>
  <si>
    <t>B203</t>
  </si>
  <si>
    <t>B608</t>
  </si>
  <si>
    <t>V822</t>
  </si>
  <si>
    <t>S812</t>
  </si>
  <si>
    <t>U821</t>
  </si>
  <si>
    <t>S407</t>
  </si>
  <si>
    <t>U206</t>
  </si>
  <si>
    <t>U810</t>
  </si>
  <si>
    <t>S013</t>
  </si>
  <si>
    <t>S802</t>
  </si>
  <si>
    <t>B213</t>
  </si>
  <si>
    <t>C405</t>
  </si>
  <si>
    <t>G202</t>
  </si>
  <si>
    <t>S209</t>
  </si>
  <si>
    <t>U801</t>
  </si>
  <si>
    <t>S805</t>
  </si>
  <si>
    <t>Z400</t>
  </si>
  <si>
    <t>G812</t>
  </si>
  <si>
    <t>S203</t>
  </si>
  <si>
    <t>C406</t>
  </si>
  <si>
    <t>L813</t>
  </si>
  <si>
    <t>R815</t>
  </si>
  <si>
    <t>L811</t>
  </si>
  <si>
    <t>V801</t>
  </si>
  <si>
    <t>9998</t>
  </si>
  <si>
    <t>R802</t>
  </si>
  <si>
    <t>T800</t>
  </si>
  <si>
    <t>C407</t>
  </si>
  <si>
    <t>Z139</t>
  </si>
  <si>
    <t>Z140</t>
  </si>
  <si>
    <t>Z490</t>
  </si>
  <si>
    <t>B800</t>
  </si>
  <si>
    <t>S019</t>
  </si>
  <si>
    <t>V615</t>
  </si>
  <si>
    <t>U209</t>
  </si>
  <si>
    <t>S412</t>
  </si>
  <si>
    <t>U218</t>
  </si>
  <si>
    <t>B218</t>
  </si>
  <si>
    <t>U811</t>
  </si>
  <si>
    <t>V619</t>
  </si>
  <si>
    <t>U216</t>
  </si>
  <si>
    <t>G201</t>
  </si>
  <si>
    <t>R016</t>
  </si>
  <si>
    <t>0049</t>
  </si>
  <si>
    <t>4369</t>
  </si>
  <si>
    <t>98PI</t>
  </si>
  <si>
    <t>Z440</t>
  </si>
  <si>
    <t>B408</t>
  </si>
  <si>
    <t>0X5U</t>
  </si>
  <si>
    <t>333N</t>
  </si>
  <si>
    <t>788U</t>
  </si>
  <si>
    <t>0X6F</t>
  </si>
  <si>
    <t>1775</t>
  </si>
  <si>
    <t>39DT</t>
  </si>
  <si>
    <t>Z350</t>
  </si>
  <si>
    <t>98JH</t>
  </si>
  <si>
    <t>76RD</t>
  </si>
  <si>
    <t>64RI</t>
  </si>
  <si>
    <t>760A</t>
  </si>
  <si>
    <t>99IL</t>
  </si>
  <si>
    <t>7TZY</t>
  </si>
  <si>
    <t>3246</t>
  </si>
  <si>
    <t>1350</t>
  </si>
  <si>
    <t>76FG</t>
  </si>
  <si>
    <t>C801</t>
  </si>
  <si>
    <t>C600</t>
  </si>
  <si>
    <t>R807</t>
  </si>
  <si>
    <t>B603</t>
  </si>
  <si>
    <t>S808</t>
  </si>
  <si>
    <t>B204</t>
  </si>
  <si>
    <t>065D</t>
  </si>
  <si>
    <t>B606</t>
  </si>
  <si>
    <t>1564</t>
  </si>
  <si>
    <t>Z370</t>
  </si>
  <si>
    <t>Z371</t>
  </si>
  <si>
    <t>R801</t>
  </si>
  <si>
    <t>0039</t>
  </si>
  <si>
    <t>0309</t>
  </si>
  <si>
    <t>S815</t>
  </si>
  <si>
    <t>67BG</t>
  </si>
  <si>
    <t>87F0</t>
  </si>
  <si>
    <t>9999</t>
  </si>
  <si>
    <t>CV56</t>
  </si>
  <si>
    <t>112A</t>
  </si>
  <si>
    <t>3WZA</t>
  </si>
  <si>
    <t>2E23</t>
  </si>
  <si>
    <t>4757</t>
  </si>
  <si>
    <t>U807</t>
  </si>
  <si>
    <t>S402</t>
  </si>
  <si>
    <t>CV70</t>
  </si>
  <si>
    <t>RT69</t>
  </si>
  <si>
    <t>T613</t>
  </si>
  <si>
    <t>M206</t>
  </si>
  <si>
    <t>G410</t>
  </si>
  <si>
    <t>B219</t>
  </si>
  <si>
    <t>M610</t>
  </si>
  <si>
    <t>0ZZA</t>
  </si>
  <si>
    <t>G801</t>
  </si>
  <si>
    <t>B407</t>
  </si>
  <si>
    <t>B415</t>
  </si>
  <si>
    <t>R018</t>
  </si>
  <si>
    <t>V612</t>
  </si>
  <si>
    <t>C412</t>
  </si>
  <si>
    <t>M022</t>
  </si>
  <si>
    <t>M021</t>
  </si>
  <si>
    <t>0ZMF</t>
  </si>
  <si>
    <t>906H</t>
  </si>
  <si>
    <t>119J</t>
  </si>
  <si>
    <t>2344</t>
  </si>
  <si>
    <t>0ZP5</t>
  </si>
  <si>
    <t>0ZX4</t>
  </si>
  <si>
    <t>U405</t>
  </si>
  <si>
    <t>0XYG</t>
  </si>
  <si>
    <t>R805</t>
  </si>
  <si>
    <t>081F</t>
  </si>
  <si>
    <t>283A</t>
  </si>
  <si>
    <t>U019</t>
  </si>
  <si>
    <t>050J</t>
  </si>
  <si>
    <t>182N</t>
  </si>
  <si>
    <t>894A</t>
  </si>
  <si>
    <t>G210</t>
  </si>
  <si>
    <t>R603</t>
  </si>
  <si>
    <t>252I</t>
  </si>
  <si>
    <t>0895</t>
  </si>
  <si>
    <t>U616</t>
  </si>
  <si>
    <t>Z243</t>
  </si>
  <si>
    <t>U614</t>
  </si>
  <si>
    <t>R006</t>
  </si>
  <si>
    <t>0ZQE</t>
  </si>
  <si>
    <t>0351</t>
  </si>
  <si>
    <t>L019</t>
  </si>
  <si>
    <t>124P</t>
  </si>
  <si>
    <t>B209</t>
  </si>
  <si>
    <t>M611</t>
  </si>
  <si>
    <t>99CH</t>
  </si>
  <si>
    <t>0H10</t>
  </si>
  <si>
    <t>0ZS3</t>
  </si>
  <si>
    <t>S018</t>
  </si>
  <si>
    <t>0002</t>
  </si>
  <si>
    <t>041P</t>
  </si>
  <si>
    <t>B015</t>
  </si>
  <si>
    <t>B210</t>
  </si>
  <si>
    <t>M410</t>
  </si>
  <si>
    <t>G808</t>
  </si>
  <si>
    <t>078Q</t>
  </si>
  <si>
    <t>0H73</t>
  </si>
  <si>
    <t>B200</t>
  </si>
  <si>
    <t>085R</t>
  </si>
  <si>
    <t>709I</t>
  </si>
  <si>
    <t>S608</t>
  </si>
  <si>
    <t>R817</t>
  </si>
  <si>
    <t>0M32</t>
  </si>
  <si>
    <t>G215</t>
  </si>
  <si>
    <t>R605</t>
  </si>
  <si>
    <t>2207</t>
  </si>
  <si>
    <t>S611</t>
  </si>
  <si>
    <t>4999</t>
  </si>
  <si>
    <t>0Y73</t>
  </si>
  <si>
    <t>Z161</t>
  </si>
  <si>
    <t>Z322</t>
  </si>
  <si>
    <t>Z324</t>
  </si>
  <si>
    <t>B201</t>
  </si>
  <si>
    <t>034C</t>
  </si>
  <si>
    <t>B202</t>
  </si>
  <si>
    <t>G005</t>
  </si>
  <si>
    <t>0AHF</t>
  </si>
  <si>
    <t>0ZII</t>
  </si>
  <si>
    <t>4085</t>
  </si>
  <si>
    <t>0ZN4</t>
  </si>
  <si>
    <t>0ZNB</t>
  </si>
  <si>
    <t>0ZPA</t>
  </si>
  <si>
    <t>T612</t>
  </si>
  <si>
    <t>0906</t>
  </si>
  <si>
    <t>G002</t>
  </si>
  <si>
    <t>4324</t>
  </si>
  <si>
    <t>4Z17</t>
  </si>
  <si>
    <t>0001</t>
  </si>
  <si>
    <t>R403</t>
  </si>
  <si>
    <t>B013</t>
  </si>
  <si>
    <t>R402</t>
  </si>
  <si>
    <t>C415</t>
  </si>
  <si>
    <t>0ZDA</t>
  </si>
  <si>
    <t>S609</t>
  </si>
  <si>
    <t>0ZRQ</t>
  </si>
  <si>
    <t>2AN5</t>
  </si>
  <si>
    <t>24PN</t>
  </si>
  <si>
    <t>0XYX</t>
  </si>
  <si>
    <t>0ZXD</t>
  </si>
  <si>
    <t>0ZP6</t>
  </si>
  <si>
    <t>0ZPJ</t>
  </si>
  <si>
    <t>0ZQ1</t>
  </si>
  <si>
    <t>B018</t>
  </si>
  <si>
    <t>0657</t>
  </si>
  <si>
    <t>0ZP8</t>
  </si>
  <si>
    <t>0ZXG</t>
  </si>
  <si>
    <t>0ZIH</t>
  </si>
  <si>
    <t>3Z05</t>
  </si>
  <si>
    <t>M809</t>
  </si>
  <si>
    <t>FUMO SCURO</t>
  </si>
  <si>
    <t>NERO</t>
  </si>
  <si>
    <t>TESTA MORO</t>
  </si>
  <si>
    <t>GRIGIO MOUSE</t>
  </si>
  <si>
    <t>MARRONE ROCK</t>
  </si>
  <si>
    <t>BLU ODISSEA</t>
  </si>
  <si>
    <t>NOCE CHIARO</t>
  </si>
  <si>
    <t>BLU BALENA</t>
  </si>
  <si>
    <t>TORTORA MEDIO</t>
  </si>
  <si>
    <t>GHIACCIO SCURO</t>
  </si>
  <si>
    <t>AMBRA</t>
  </si>
  <si>
    <t>R807(MADERA)+B400(GRIGIO SCURO)+B999(NERO)</t>
  </si>
  <si>
    <t>MANDARINO SCURO</t>
  </si>
  <si>
    <t>EBANO</t>
  </si>
  <si>
    <t>MUSCHIO</t>
  </si>
  <si>
    <t>CARAMELLO</t>
  </si>
  <si>
    <t>GIALLO CHIARO</t>
  </si>
  <si>
    <t>BIANCO</t>
  </si>
  <si>
    <t>CACAO</t>
  </si>
  <si>
    <t>BALTIC CHIARO</t>
  </si>
  <si>
    <t>TABACCO SCURO</t>
  </si>
  <si>
    <t>INCHIOSTRO CHIARO</t>
  </si>
  <si>
    <t>SMILE</t>
  </si>
  <si>
    <t>GALASSIA SCURO</t>
  </si>
  <si>
    <t>CARAMELLO SCURO</t>
  </si>
  <si>
    <t>CAFFE</t>
  </si>
  <si>
    <t>ABISSO SCURO</t>
  </si>
  <si>
    <t>GALASSIA</t>
  </si>
  <si>
    <t>S800(T.MORO)+B999(NERO)</t>
  </si>
  <si>
    <t>ALTRAVERSIONE</t>
  </si>
  <si>
    <t>TERRACOTTA CHIARO</t>
  </si>
  <si>
    <t>PORPORA</t>
  </si>
  <si>
    <t>SIRENA CHIARO</t>
  </si>
  <si>
    <t>S007(BRUCIATO)+S011(COGNAC CHIARO)</t>
  </si>
  <si>
    <t>PIOMBO</t>
  </si>
  <si>
    <t>BLU CHIARO</t>
  </si>
  <si>
    <t>AZZURRO SCURO</t>
  </si>
  <si>
    <t>CARNE</t>
  </si>
  <si>
    <t>U821(CAPITANO)+B999(NERO)</t>
  </si>
  <si>
    <t>U218(GUADO)+U820(GALASSIA)+U616(BLUETTE)</t>
  </si>
  <si>
    <t>NOTTE</t>
  </si>
  <si>
    <t>B999(NERO)+S802(CIOCCOLATO)</t>
  </si>
  <si>
    <t>ARGILLA</t>
  </si>
  <si>
    <t>OMBRA</t>
  </si>
  <si>
    <t>ARDESIA MEDIO</t>
  </si>
  <si>
    <t>TABACCO CHIARO</t>
  </si>
  <si>
    <t>CAPITANO</t>
  </si>
  <si>
    <t>CASTORO</t>
  </si>
  <si>
    <t>JEANS</t>
  </si>
  <si>
    <t>BLU DENIM SCURO</t>
  </si>
  <si>
    <t>CORTECCIA CHIARO</t>
  </si>
  <si>
    <t>CIOCCOLATO</t>
  </si>
  <si>
    <t>ARGILLA MEDIO</t>
  </si>
  <si>
    <t>TORBA</t>
  </si>
  <si>
    <t>GIRASOLE</t>
  </si>
  <si>
    <t>ROSSO GRANADA</t>
  </si>
  <si>
    <t>BLU</t>
  </si>
  <si>
    <t>BRUNO</t>
  </si>
  <si>
    <t>BORDEAUX</t>
  </si>
  <si>
    <t>ZUCCA</t>
  </si>
  <si>
    <t>MOGANO CHIARO</t>
  </si>
  <si>
    <t>TALPA CHIARO</t>
  </si>
  <si>
    <t>LAMPONE SCURO</t>
  </si>
  <si>
    <t>KRAFT</t>
  </si>
  <si>
    <t>BRULE' SCURO</t>
  </si>
  <si>
    <t>FORESTA</t>
  </si>
  <si>
    <t>BORDEAUX SCURO</t>
  </si>
  <si>
    <t>PETROLIO</t>
  </si>
  <si>
    <t>PALUDE</t>
  </si>
  <si>
    <t>COGNAC</t>
  </si>
  <si>
    <t>CATRAME</t>
  </si>
  <si>
    <t>ANTILOPE SCURO</t>
  </si>
  <si>
    <t>TIMO</t>
  </si>
  <si>
    <t>JEANS MEDIO</t>
  </si>
  <si>
    <t>INCENSO SCURO</t>
  </si>
  <si>
    <t>GUADO</t>
  </si>
  <si>
    <t>GABBIANO</t>
  </si>
  <si>
    <t>BALTIC SCURO</t>
  </si>
  <si>
    <t>SAFARI SCURO</t>
  </si>
  <si>
    <t>STONE WASHED</t>
  </si>
  <si>
    <t>SOLE</t>
  </si>
  <si>
    <t>TULIPANO</t>
  </si>
  <si>
    <t>S001(CUOIO)+S800(TMORO)</t>
  </si>
  <si>
    <t>B401(PIOMBO)+B605(FUMO SCURO)</t>
  </si>
  <si>
    <t>U824(GALASSIA SCURO)+S407(CASTORO)</t>
  </si>
  <si>
    <t>TORTORA</t>
  </si>
  <si>
    <t>CENERE SCURO</t>
  </si>
  <si>
    <t>U218(GUADO)+B001+C405(TORBA)+C801(BISCOTTO)</t>
  </si>
  <si>
    <t>B608(OMBRA)+B612(CATRAME)</t>
  </si>
  <si>
    <t>B217(GHIACCIO SCURO)+B001(BIANCO)+B608(OMBRA)</t>
  </si>
  <si>
    <t>B001(BIANCO)+B999(NERO)+S018(COGNAC SC)</t>
  </si>
  <si>
    <t>S801(CACAO)+B999(NERO)</t>
  </si>
  <si>
    <t>C412(CRETA)+C405(TORBA)+R005(ROSSO ARANCIATO)</t>
  </si>
  <si>
    <t>GRIGIO</t>
  </si>
  <si>
    <t>B999(NERO)+1621</t>
  </si>
  <si>
    <t>B999(NERO)+376K</t>
  </si>
  <si>
    <t>B999(NERO)+V611(ARDESIA)</t>
  </si>
  <si>
    <t>B999(NERO)+L800(MELANZANA)</t>
  </si>
  <si>
    <t>U806(BIRO)+U820(GALASSIA)</t>
  </si>
  <si>
    <t>U820(GALASSIA)+C409(SASSO)</t>
  </si>
  <si>
    <t>B999(NERO)+B003(LUCE)</t>
  </si>
  <si>
    <t>U808 (BLU DENIM)+B001 (BIANCO)</t>
  </si>
  <si>
    <t>C405(TORBA)+B608(OMBRA)</t>
  </si>
  <si>
    <t>BISCOTTO</t>
  </si>
  <si>
    <t>NATURALE</t>
  </si>
  <si>
    <t>MADERA</t>
  </si>
  <si>
    <t>HEMATITE</t>
  </si>
  <si>
    <t>PALISSANDRO</t>
  </si>
  <si>
    <t>NEBBIA</t>
  </si>
  <si>
    <t>B204(NEBBIA)+B001(BIANCO)</t>
  </si>
  <si>
    <t>GLASSE'</t>
  </si>
  <si>
    <t>B001(BIANCO)+C801(BISCOTTO)</t>
  </si>
  <si>
    <t>T.MORO</t>
  </si>
  <si>
    <t>B999(NERO)+S800(TMORO)</t>
  </si>
  <si>
    <t>S804(CAFFE)+S800(TESTA MORO)</t>
  </si>
  <si>
    <t>SIGARO</t>
  </si>
  <si>
    <t>S815(SIGARO)+C405(TORBA)</t>
  </si>
  <si>
    <t>B001(BIANCO)+U820(GALASSIA)</t>
  </si>
  <si>
    <t>R807(MADERA)+U803(BALTIC CH)+B999(NERO)</t>
  </si>
  <si>
    <t>B003(LUCE)+B001(BIANCO)</t>
  </si>
  <si>
    <t>B408(CENERE SCURO)+B001(BIANCO)+B416(GRIGIO VAPORE</t>
  </si>
  <si>
    <t>U820(GALASSIA)+U806(BIRO)</t>
  </si>
  <si>
    <t>L804(BRULE')+R802(BORDEAUX SC.)</t>
  </si>
  <si>
    <t>BLU NAVY</t>
  </si>
  <si>
    <t>KAKI SCURO</t>
  </si>
  <si>
    <t>U604(INDACO)+B999(NERO)+B003(LUCE)</t>
  </si>
  <si>
    <t>U604(INDACO)+B999(NERO)+U820(GALASSIA)</t>
  </si>
  <si>
    <t>VERDE OSCURO</t>
  </si>
  <si>
    <t>LAMPONE CHIARO</t>
  </si>
  <si>
    <t>LION</t>
  </si>
  <si>
    <t>CEMENTO MEDIO</t>
  </si>
  <si>
    <t>CHEEK</t>
  </si>
  <si>
    <t>S013(CORTECCIA CH)+B999(NERO)+B001+M400+C020+B200</t>
  </si>
  <si>
    <t>ARANCIO MEDIO</t>
  </si>
  <si>
    <t>CENERE</t>
  </si>
  <si>
    <t>GRIGIO SLEET</t>
  </si>
  <si>
    <t>RED DAHLIA</t>
  </si>
  <si>
    <t>ARDESIA CHIARO</t>
  </si>
  <si>
    <t>CRETA</t>
  </si>
  <si>
    <t>AURORA SCURO</t>
  </si>
  <si>
    <t>COLLANT SCURO</t>
  </si>
  <si>
    <t>M021(COLLANT)+B001+C801</t>
  </si>
  <si>
    <t>B999(NERO)+B001(BIANCO)+C801(BISCOTTO)</t>
  </si>
  <si>
    <t>B200(ARGENTO)+B202(PLATINO)</t>
  </si>
  <si>
    <t>G210 (ORO PALLIDO) + G209 (ORO SCURO)</t>
  </si>
  <si>
    <t>U824+B001+B415</t>
  </si>
  <si>
    <t>M610+S800+S611+B013</t>
  </si>
  <si>
    <t>TIRRENO</t>
  </si>
  <si>
    <t>S018(COGNAC SCURO)+B999(NERO)</t>
  </si>
  <si>
    <t>MOSTO MEDIO</t>
  </si>
  <si>
    <t>B999(NERO)+U800(BLU CHIARO)</t>
  </si>
  <si>
    <t>B403(GRIGIO SMOG)+B999(NERO)</t>
  </si>
  <si>
    <t>SKY BLUE</t>
  </si>
  <si>
    <t>R816(ROSSO MEDIO)+B210(GRIGIO MEDIO)</t>
  </si>
  <si>
    <t>G800(ARANCIO CH)+G203(ORO</t>
  </si>
  <si>
    <t>T602(TROPICALE)+B200(ARGENTO)</t>
  </si>
  <si>
    <t>ORO PALLIDO</t>
  </si>
  <si>
    <t>AMARANTO CHIARO</t>
  </si>
  <si>
    <t>R810(MOSTO)+R604(CILIEGIA SCURO)</t>
  </si>
  <si>
    <t>G211(SOLE CALDO)+G207(BANANA)</t>
  </si>
  <si>
    <t>BLUETTE SCURO</t>
  </si>
  <si>
    <t>ARANCIO</t>
  </si>
  <si>
    <t>TIRRENO SCURO</t>
  </si>
  <si>
    <t>FRAGOLA</t>
  </si>
  <si>
    <t>S611(MARRONE AFRICA)+B016(STUCCO CH)</t>
  </si>
  <si>
    <t>B001(BIANCO)+B200(ARGENTO)</t>
  </si>
  <si>
    <t>SPARROW</t>
  </si>
  <si>
    <t>S812(TABACCO CH)+S405(KENIA)</t>
  </si>
  <si>
    <t>ARGILLA CHIARO</t>
  </si>
  <si>
    <t>CAMELIA CHIARO</t>
  </si>
  <si>
    <t>C007(GESSO)+G809(TERRACOTTA)</t>
  </si>
  <si>
    <t>U800(BLU CHIARO)+U824(GALASSIA SCURO)</t>
  </si>
  <si>
    <t>M018(CAMEO)+M610(CHEEK)</t>
  </si>
  <si>
    <t>COGNAC SCURO</t>
  </si>
  <si>
    <t>B999(NERO)+B001(BIANCO)</t>
  </si>
  <si>
    <t>M011(BALLERINA)+B010(STUCCO)</t>
  </si>
  <si>
    <t>BIANCO CALCE</t>
  </si>
  <si>
    <t>GRIGIO MEDIO</t>
  </si>
  <si>
    <t>ANGEL</t>
  </si>
  <si>
    <t>MATTONE SCURO</t>
  </si>
  <si>
    <t>U824(GALASSIA SC)+B219(CEMENTO M)</t>
  </si>
  <si>
    <t>C217(LIGHT)+G215(ORO MET)</t>
  </si>
  <si>
    <t>ARGENTO</t>
  </si>
  <si>
    <t>C217(LIGHT)+L412(AMETISTA CH)</t>
  </si>
  <si>
    <t>M025(GLOVE)+M003(CIPRIA SC)</t>
  </si>
  <si>
    <t>MARRONE MEDIO</t>
  </si>
  <si>
    <t>BRULE' MEDIO</t>
  </si>
  <si>
    <t>B003(LUCE)+B200(ARGENTO)+B001(BIANCO)</t>
  </si>
  <si>
    <t>ORO METALLIZZATO</t>
  </si>
  <si>
    <t>AMARANTO SCURO</t>
  </si>
  <si>
    <t>B001(BIANCO)+S012(BRANDY CHIARO)</t>
  </si>
  <si>
    <t>MARRONE AFRICA</t>
  </si>
  <si>
    <t>B001(BIANCO)+B401(PIOMBO)</t>
  </si>
  <si>
    <t>M824(DONUTS)+G835(JUICE)+B001(BIANCO)</t>
  </si>
  <si>
    <t>AZZURRO</t>
  </si>
  <si>
    <t>ROSA</t>
  </si>
  <si>
    <t>B999(NERO)+G005(ORO CHIARO)</t>
  </si>
  <si>
    <t>PLATINO</t>
  </si>
  <si>
    <t>ORO CHIARO</t>
  </si>
  <si>
    <t>B219(CEMENTO MEDIO)+B200(ARGENTO)</t>
  </si>
  <si>
    <t>C217(LIGHT)+G210</t>
  </si>
  <si>
    <t>B001(BIANCO)+G210(ORO PALLIDO)</t>
  </si>
  <si>
    <t>B001+B999+G210+U810+R003</t>
  </si>
  <si>
    <t>B001+R014+G211+U810+B999+R003+G210</t>
  </si>
  <si>
    <t>B999(NERO)+B415+B001</t>
  </si>
  <si>
    <t>TROPICALE CHIARO</t>
  </si>
  <si>
    <t>B200(ARGENTO)+B001(BIANCO)</t>
  </si>
  <si>
    <t>PAGLIA SCURO</t>
  </si>
  <si>
    <t>R810(MOSTO)+R805(MOSTO MEDIO)</t>
  </si>
  <si>
    <t>S611(MARRONE AFRICA)+S800(TESTA MORO)</t>
  </si>
  <si>
    <t>B001(BIANCO)+B999(NERO)</t>
  </si>
  <si>
    <t>PORPORA CHIARO</t>
  </si>
  <si>
    <t>YOGURT</t>
  </si>
  <si>
    <t>RUBINO</t>
  </si>
  <si>
    <t>DAINO</t>
  </si>
  <si>
    <t>B999(NERO)+V612(ARDESIA CH)</t>
  </si>
  <si>
    <t>WOODY</t>
  </si>
  <si>
    <t>B018(BIANCO MARMO)+M610(CHEEK)+S018</t>
  </si>
  <si>
    <t>U821(CAPITANO)+B001(BIANCO)</t>
  </si>
  <si>
    <t>V612(ARDESIA CHIARO)+B999(NERO)</t>
  </si>
  <si>
    <t>M610(CHEEK)+B999(NERO)</t>
  </si>
  <si>
    <t>R802(BORDEAUX)+U807+R805</t>
  </si>
  <si>
    <t>S819(NOCE M)+C002(AVORIO)</t>
  </si>
  <si>
    <t>B407(CENERE)+C002(AVORIO)</t>
  </si>
  <si>
    <t>B013(YOGURT)+C002(AVORIO)</t>
  </si>
  <si>
    <t>BIANCO MARMO</t>
  </si>
  <si>
    <t>L804(BRULE')+B999(NERO)</t>
  </si>
  <si>
    <t>R402(RUBINO)+R018(RED DAHLIA)</t>
  </si>
  <si>
    <t>R402(RUBINO)+C801(BISCOTTO)</t>
  </si>
  <si>
    <t>S611(MARRONE AFRICA)+B999(NERO)</t>
  </si>
  <si>
    <t>M021(COLLANT SC)+B999(NERO)</t>
  </si>
  <si>
    <t>CARMINIO</t>
  </si>
  <si>
    <t>Tod's</t>
  </si>
  <si>
    <t>Man</t>
  </si>
  <si>
    <t>shoes</t>
  </si>
  <si>
    <t>Woman</t>
  </si>
  <si>
    <t>RRP Total</t>
  </si>
  <si>
    <t>Row Labels</t>
  </si>
  <si>
    <t>Grand Total</t>
  </si>
  <si>
    <t>Sum of TOTALE</t>
  </si>
  <si>
    <t>Sum of RRP Total</t>
  </si>
  <si>
    <t>AV. price</t>
  </si>
  <si>
    <t>RRP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</si>
</sst>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&quot;€&quot;* #,##0.00_-;\-&quot;€&quot;* #,##0.00_-;_-&quot;€&quot;* &quot;-&quot;??_-;_-@_-"/>
  </numFmts>
  <fonts count="6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4"/>
      <color rgb="FFFF0000"/>
      <name val="Calibri"/>
      <family val="2"/>
    </font>
    <font>
      <b/>
      <sz val="11"/>
      <color theme="0"/>
      <name val="Calibri"/>
      <family val="2"/>
    </font>
    <font>
      <b/>
      <sz val="12"/>
      <color theme="0"/>
      <name val="Calibri"/>
      <family val="2"/>
    </font>
    <font>
      <b/>
      <sz val="14"/>
      <color theme="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Border="1"/>
    <xf numFmtId="0" fontId="2" fillId="0" borderId="0" xfId="0" applyFont="1" applyBorder="1"/>
    <xf numFmtId="44" fontId="0" fillId="0" borderId="0" xfId="1" applyFont="1" applyBorder="1"/>
    <xf numFmtId="0" fontId="0" fillId="0" borderId="0" xfId="0" applyBorder="1" applyAlignment="1">
      <alignment horizontal="center"/>
    </xf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4" borderId="0" xfId="0" applyFill="1"/>
    <xf numFmtId="0" fontId="0" fillId="4" borderId="0" xfId="0" applyFill="1" applyAlignment="1">
      <alignment horizontal="center"/>
    </xf>
    <xf numFmtId="164" fontId="0" fillId="0" borderId="0" xfId="0" applyNumberFormat="1" applyBorder="1"/>
    <xf numFmtId="0" fontId="0" fillId="0" borderId="1" xfId="0" applyBorder="1"/>
    <xf numFmtId="44" fontId="0" fillId="0" borderId="1" xfId="1" applyFont="1" applyBorder="1"/>
    <xf numFmtId="0" fontId="0" fillId="0" borderId="1" xfId="0" applyNumberFormat="1" applyBorder="1"/>
    <xf numFmtId="0" fontId="0" fillId="0" borderId="1" xfId="0" applyFill="1" applyBorder="1"/>
    <xf numFmtId="0" fontId="3" fillId="5" borderId="0" xfId="0" applyFont="1" applyFill="1" applyBorder="1" applyAlignment="1">
      <alignment vertical="top"/>
    </xf>
    <xf numFmtId="0" fontId="3" fillId="5" borderId="0" xfId="0" applyFont="1" applyFill="1" applyBorder="1" applyAlignment="1">
      <alignment horizontal="center" vertical="top" wrapText="1"/>
    </xf>
    <xf numFmtId="0" fontId="3" fillId="5" borderId="0" xfId="0" applyFont="1" applyFill="1" applyBorder="1" applyAlignment="1">
      <alignment vertical="top" wrapText="1"/>
    </xf>
    <xf numFmtId="0" fontId="3" fillId="5" borderId="0" xfId="0" applyFont="1" applyFill="1" applyBorder="1" applyAlignment="1">
      <alignment horizontal="center" vertical="top" textRotation="180"/>
    </xf>
    <xf numFmtId="0" fontId="3" fillId="5" borderId="0" xfId="0" applyFont="1" applyFill="1" applyBorder="1" applyAlignment="1">
      <alignment horizontal="center" vertical="top"/>
    </xf>
    <xf numFmtId="0" fontId="5" fillId="5" borderId="0" xfId="0" applyFont="1" applyFill="1" applyBorder="1" applyAlignment="1">
      <alignment horizontal="center" vertical="center"/>
    </xf>
    <xf numFmtId="44" fontId="5" fillId="5" borderId="0" xfId="1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4" fontId="0" fillId="0" borderId="0" xfId="0" applyNumberFormat="1"/>
    <xf numFmtId="0" fontId="4" fillId="5" borderId="0" xfId="0" applyFont="1" applyFill="1" applyBorder="1" applyAlignment="1">
      <alignment horizontal="center"/>
    </xf>
    <xf numFmtId="0" fontId="3" fillId="5" borderId="0" xfId="0" applyFont="1" applyFill="1"/>
    <xf numFmtId="44" fontId="3" fillId="5" borderId="0" xfId="1" applyFont="1" applyFill="1"/>
    <xf numFmtId="44" fontId="5" fillId="5" borderId="0" xfId="0" applyNumberFormat="1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</cellXfs>
  <cellStyles count="4">
    <cellStyle name="Currency" xfId="1" builtinId="4"/>
    <cellStyle name="Normal" xfId="0" builtinId="0"/>
    <cellStyle name="Valuta 2" xfId="3"/>
    <cellStyle name="Valuta 3" xfId="2"/>
  </cellStyles>
  <dxfs count="1">
    <dxf>
      <numFmt numFmtId="34" formatCode="_-* #,##0.00\ &quot;€&quot;_-;\-* #,##0.00\ &quot;€&quot;_-;_-* &quot;-&quot;??\ &quot;€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sbra001/Outlet/STOCK%20%20ON%20&amp;%20OFF%20LINE/FOCUS%20PER%20CLIENTE/DD%20stock%2010k%20pezzi%2017.02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B"/>
      <sheetName val="prezzi total"/>
      <sheetName val="Divisione x cliente"/>
      <sheetName val="ATEN"/>
      <sheetName val="D&amp;D"/>
    </sheetNames>
    <sheetDataSet>
      <sheetData sheetId="0"/>
      <sheetData sheetId="1"/>
      <sheetData sheetId="2"/>
      <sheetData sheetId="3">
        <row r="2">
          <cell r="B2" t="str">
            <v>XXM05B00640D9CB605</v>
          </cell>
          <cell r="C2" t="str">
            <v>MOCASSINO GOMMA 05B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1</v>
          </cell>
          <cell r="I2">
            <v>1</v>
          </cell>
          <cell r="J2">
            <v>0</v>
          </cell>
          <cell r="K2">
            <v>1</v>
          </cell>
          <cell r="L2">
            <v>0</v>
          </cell>
          <cell r="M2">
            <v>0</v>
          </cell>
          <cell r="N2">
            <v>1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4</v>
          </cell>
          <cell r="X2">
            <v>148</v>
          </cell>
          <cell r="Y2">
            <v>75</v>
          </cell>
          <cell r="Z2">
            <v>300</v>
          </cell>
          <cell r="AA2">
            <v>370</v>
          </cell>
        </row>
        <row r="3">
          <cell r="B3" t="str">
            <v>XXM06B0Z250UXPB999</v>
          </cell>
          <cell r="C3" t="str">
            <v>DOPPIA T CUT CA75 GOMMA LEGGERA 06B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1</v>
          </cell>
          <cell r="J3">
            <v>2</v>
          </cell>
          <cell r="K3">
            <v>0</v>
          </cell>
          <cell r="L3">
            <v>1</v>
          </cell>
          <cell r="M3">
            <v>4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8</v>
          </cell>
          <cell r="X3">
            <v>192</v>
          </cell>
          <cell r="Y3">
            <v>75</v>
          </cell>
          <cell r="Z3">
            <v>600</v>
          </cell>
          <cell r="AA3">
            <v>480</v>
          </cell>
        </row>
        <row r="4">
          <cell r="B4" t="str">
            <v>XXM06B0Z250UXPS800</v>
          </cell>
          <cell r="C4" t="str">
            <v>DOPPIA T CUT CA75 GOMMA LEGGERA 06B</v>
          </cell>
          <cell r="D4">
            <v>0</v>
          </cell>
          <cell r="E4">
            <v>0</v>
          </cell>
          <cell r="F4">
            <v>0</v>
          </cell>
          <cell r="G4">
            <v>1</v>
          </cell>
          <cell r="H4">
            <v>0</v>
          </cell>
          <cell r="I4">
            <v>0</v>
          </cell>
          <cell r="J4">
            <v>0</v>
          </cell>
          <cell r="K4">
            <v>1</v>
          </cell>
          <cell r="L4">
            <v>0</v>
          </cell>
          <cell r="M4">
            <v>1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3</v>
          </cell>
          <cell r="X4">
            <v>192</v>
          </cell>
          <cell r="Y4">
            <v>75</v>
          </cell>
          <cell r="Z4">
            <v>225</v>
          </cell>
          <cell r="AA4">
            <v>480</v>
          </cell>
        </row>
        <row r="5">
          <cell r="B5" t="str">
            <v>XXM07B00I70RE0B414</v>
          </cell>
          <cell r="C5" t="str">
            <v>PANT. LISCIA CASUAL BUSINESS 07B</v>
          </cell>
          <cell r="D5">
            <v>1</v>
          </cell>
          <cell r="E5">
            <v>0</v>
          </cell>
          <cell r="F5">
            <v>1</v>
          </cell>
          <cell r="G5">
            <v>1</v>
          </cell>
          <cell r="H5">
            <v>1</v>
          </cell>
          <cell r="I5">
            <v>1</v>
          </cell>
          <cell r="J5">
            <v>1</v>
          </cell>
          <cell r="K5">
            <v>1</v>
          </cell>
          <cell r="L5">
            <v>1</v>
          </cell>
          <cell r="M5">
            <v>1</v>
          </cell>
          <cell r="N5">
            <v>1</v>
          </cell>
          <cell r="O5">
            <v>1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11</v>
          </cell>
          <cell r="X5">
            <v>142</v>
          </cell>
          <cell r="Y5">
            <v>75</v>
          </cell>
          <cell r="Z5">
            <v>825</v>
          </cell>
          <cell r="AA5">
            <v>360</v>
          </cell>
        </row>
        <row r="6">
          <cell r="B6" t="str">
            <v>XXM07B00I70RE0S821</v>
          </cell>
          <cell r="C6" t="str">
            <v>PANT. LISCIA CASUAL BUSINESS 07B</v>
          </cell>
          <cell r="D6">
            <v>0</v>
          </cell>
          <cell r="E6">
            <v>1</v>
          </cell>
          <cell r="F6">
            <v>0</v>
          </cell>
          <cell r="G6">
            <v>1</v>
          </cell>
          <cell r="H6">
            <v>1</v>
          </cell>
          <cell r="I6">
            <v>1</v>
          </cell>
          <cell r="J6">
            <v>1</v>
          </cell>
          <cell r="K6">
            <v>0</v>
          </cell>
          <cell r="L6">
            <v>0</v>
          </cell>
          <cell r="M6">
            <v>1</v>
          </cell>
          <cell r="N6">
            <v>0</v>
          </cell>
          <cell r="O6">
            <v>1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7</v>
          </cell>
          <cell r="X6">
            <v>142</v>
          </cell>
          <cell r="Y6">
            <v>75</v>
          </cell>
          <cell r="Z6">
            <v>525</v>
          </cell>
          <cell r="AA6">
            <v>360</v>
          </cell>
        </row>
        <row r="7">
          <cell r="B7" t="str">
            <v>XXM07B00I70RE0U827</v>
          </cell>
          <cell r="C7" t="str">
            <v>PANT. LISCIA CASUAL BUSINESS 07B</v>
          </cell>
          <cell r="D7">
            <v>0</v>
          </cell>
          <cell r="E7">
            <v>1</v>
          </cell>
          <cell r="F7">
            <v>0</v>
          </cell>
          <cell r="G7">
            <v>1</v>
          </cell>
          <cell r="H7">
            <v>2</v>
          </cell>
          <cell r="I7">
            <v>1</v>
          </cell>
          <cell r="J7">
            <v>0</v>
          </cell>
          <cell r="K7">
            <v>1</v>
          </cell>
          <cell r="L7">
            <v>1</v>
          </cell>
          <cell r="M7">
            <v>1</v>
          </cell>
          <cell r="N7">
            <v>1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9</v>
          </cell>
          <cell r="X7">
            <v>142</v>
          </cell>
          <cell r="Y7">
            <v>75</v>
          </cell>
          <cell r="Z7">
            <v>675</v>
          </cell>
          <cell r="AA7">
            <v>360</v>
          </cell>
        </row>
        <row r="8">
          <cell r="B8" t="str">
            <v>XXM08A00010RE0B999</v>
          </cell>
          <cell r="C8" t="str">
            <v>MOCASSINO  GOMMA 08A</v>
          </cell>
          <cell r="D8">
            <v>0</v>
          </cell>
          <cell r="E8">
            <v>0</v>
          </cell>
          <cell r="F8">
            <v>0</v>
          </cell>
          <cell r="G8">
            <v>2</v>
          </cell>
          <cell r="H8">
            <v>2</v>
          </cell>
          <cell r="I8">
            <v>1</v>
          </cell>
          <cell r="J8">
            <v>2</v>
          </cell>
          <cell r="K8">
            <v>0</v>
          </cell>
          <cell r="L8">
            <v>0</v>
          </cell>
          <cell r="M8">
            <v>0</v>
          </cell>
          <cell r="N8">
            <v>2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9</v>
          </cell>
          <cell r="X8">
            <v>140</v>
          </cell>
          <cell r="Y8">
            <v>75</v>
          </cell>
          <cell r="Z8">
            <v>675</v>
          </cell>
          <cell r="AA8">
            <v>350</v>
          </cell>
        </row>
        <row r="9">
          <cell r="B9" t="str">
            <v>XXM08A00010RE0S818</v>
          </cell>
          <cell r="C9" t="str">
            <v>MOCASSINO  GOMMA 08A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1</v>
          </cell>
          <cell r="J9">
            <v>0</v>
          </cell>
          <cell r="K9">
            <v>0</v>
          </cell>
          <cell r="L9">
            <v>0</v>
          </cell>
          <cell r="M9">
            <v>1</v>
          </cell>
          <cell r="N9">
            <v>1</v>
          </cell>
          <cell r="O9">
            <v>0</v>
          </cell>
          <cell r="P9">
            <v>0</v>
          </cell>
          <cell r="Q9">
            <v>0</v>
          </cell>
          <cell r="R9">
            <v>1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4</v>
          </cell>
          <cell r="X9">
            <v>140</v>
          </cell>
          <cell r="Y9">
            <v>75</v>
          </cell>
          <cell r="Z9">
            <v>300</v>
          </cell>
          <cell r="AA9">
            <v>350</v>
          </cell>
        </row>
        <row r="10">
          <cell r="B10" t="str">
            <v>XXM08A0S480RE0U826</v>
          </cell>
          <cell r="C10" t="str">
            <v>ALLACCIATO ACTIVE GOMMA 08A</v>
          </cell>
          <cell r="D10">
            <v>1</v>
          </cell>
          <cell r="E10">
            <v>0</v>
          </cell>
          <cell r="F10">
            <v>1</v>
          </cell>
          <cell r="G10">
            <v>0</v>
          </cell>
          <cell r="H10">
            <v>1</v>
          </cell>
          <cell r="I10">
            <v>0</v>
          </cell>
          <cell r="J10">
            <v>1</v>
          </cell>
          <cell r="K10">
            <v>1</v>
          </cell>
          <cell r="L10">
            <v>0</v>
          </cell>
          <cell r="M10">
            <v>0</v>
          </cell>
          <cell r="N10">
            <v>2</v>
          </cell>
          <cell r="O10">
            <v>0</v>
          </cell>
          <cell r="P10">
            <v>1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8</v>
          </cell>
          <cell r="X10">
            <v>134</v>
          </cell>
          <cell r="Y10">
            <v>75</v>
          </cell>
          <cell r="Z10">
            <v>600</v>
          </cell>
          <cell r="AA10">
            <v>340</v>
          </cell>
        </row>
        <row r="11">
          <cell r="B11" t="str">
            <v>XXM09A00C10RE0S800</v>
          </cell>
          <cell r="C11" t="str">
            <v>ALL. BUCATURA GOMMA GIOVANE 09A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1</v>
          </cell>
          <cell r="P11">
            <v>3</v>
          </cell>
          <cell r="Q11">
            <v>0</v>
          </cell>
          <cell r="R11">
            <v>3</v>
          </cell>
          <cell r="S11">
            <v>0</v>
          </cell>
          <cell r="T11">
            <v>1</v>
          </cell>
          <cell r="U11">
            <v>0</v>
          </cell>
          <cell r="V11">
            <v>0</v>
          </cell>
          <cell r="W11">
            <v>8</v>
          </cell>
          <cell r="X11">
            <v>156</v>
          </cell>
          <cell r="Y11">
            <v>75</v>
          </cell>
          <cell r="Z11">
            <v>600</v>
          </cell>
          <cell r="AA11">
            <v>390</v>
          </cell>
        </row>
        <row r="12">
          <cell r="B12" t="str">
            <v>XXM09A0S370BRXB999</v>
          </cell>
          <cell r="C12" t="str">
            <v>DERBY LISCIA GOMMA GIOVANE 09A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1</v>
          </cell>
          <cell r="I12">
            <v>0</v>
          </cell>
          <cell r="J12">
            <v>0</v>
          </cell>
          <cell r="K12">
            <v>0</v>
          </cell>
          <cell r="L12">
            <v>1</v>
          </cell>
          <cell r="M12">
            <v>0</v>
          </cell>
          <cell r="N12">
            <v>2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1</v>
          </cell>
          <cell r="T12">
            <v>0</v>
          </cell>
          <cell r="U12">
            <v>0</v>
          </cell>
          <cell r="V12">
            <v>0</v>
          </cell>
          <cell r="W12">
            <v>5</v>
          </cell>
          <cell r="X12">
            <v>140</v>
          </cell>
          <cell r="Y12">
            <v>75</v>
          </cell>
          <cell r="Z12">
            <v>375</v>
          </cell>
          <cell r="AA12">
            <v>350</v>
          </cell>
        </row>
        <row r="13">
          <cell r="B13" t="str">
            <v>XXM0CD00D8XCCOC815</v>
          </cell>
          <cell r="C13" t="str">
            <v>POLACCO REST. DOUBLE T UOMO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1</v>
          </cell>
          <cell r="P13">
            <v>1</v>
          </cell>
          <cell r="Q13">
            <v>1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3</v>
          </cell>
          <cell r="X13">
            <v>152</v>
          </cell>
          <cell r="Y13">
            <v>75</v>
          </cell>
          <cell r="Z13">
            <v>225</v>
          </cell>
          <cell r="AA13">
            <v>380</v>
          </cell>
        </row>
        <row r="14">
          <cell r="B14" t="str">
            <v>XXM0DI00640D90B999</v>
          </cell>
          <cell r="C14" t="str">
            <v>MOCASSINO QUINN</v>
          </cell>
          <cell r="D14">
            <v>2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2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4</v>
          </cell>
          <cell r="X14">
            <v>124</v>
          </cell>
          <cell r="Y14">
            <v>75</v>
          </cell>
          <cell r="Z14">
            <v>300</v>
          </cell>
          <cell r="AA14">
            <v>310</v>
          </cell>
        </row>
        <row r="15">
          <cell r="B15" t="str">
            <v>XXM0DI00I70D90B999</v>
          </cell>
          <cell r="C15" t="str">
            <v>PANTOFOLA QUINN</v>
          </cell>
          <cell r="D15">
            <v>1</v>
          </cell>
          <cell r="E15">
            <v>0</v>
          </cell>
          <cell r="F15">
            <v>1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1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3</v>
          </cell>
          <cell r="X15">
            <v>124</v>
          </cell>
          <cell r="Y15">
            <v>75</v>
          </cell>
          <cell r="Z15">
            <v>225</v>
          </cell>
          <cell r="AA15">
            <v>310</v>
          </cell>
        </row>
        <row r="16">
          <cell r="B16" t="str">
            <v>XXM0EG0004XAKTB999</v>
          </cell>
          <cell r="C16" t="str">
            <v>PANTOFOLA NUOVO F. DRIVER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1</v>
          </cell>
          <cell r="O16">
            <v>0</v>
          </cell>
          <cell r="P16">
            <v>0</v>
          </cell>
          <cell r="Q16">
            <v>0</v>
          </cell>
          <cell r="R16">
            <v>4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5</v>
          </cell>
          <cell r="X16">
            <v>121</v>
          </cell>
          <cell r="Y16">
            <v>75</v>
          </cell>
          <cell r="Z16">
            <v>375</v>
          </cell>
          <cell r="AA16">
            <v>280</v>
          </cell>
        </row>
        <row r="17">
          <cell r="B17" t="str">
            <v>XXM0EO00010BUKB217</v>
          </cell>
          <cell r="C17" t="str">
            <v>MOCASSINO GOMMINI NUOVO</v>
          </cell>
          <cell r="D17">
            <v>0</v>
          </cell>
          <cell r="E17">
            <v>0</v>
          </cell>
          <cell r="F17">
            <v>0</v>
          </cell>
          <cell r="G17">
            <v>3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3</v>
          </cell>
          <cell r="X17">
            <v>124</v>
          </cell>
          <cell r="Y17">
            <v>75</v>
          </cell>
          <cell r="Z17">
            <v>225</v>
          </cell>
          <cell r="AA17">
            <v>310</v>
          </cell>
        </row>
        <row r="18">
          <cell r="B18" t="str">
            <v>XXM0EO00010BUKG403</v>
          </cell>
          <cell r="C18" t="str">
            <v>MOCASSINO GOMMINI NUOVO</v>
          </cell>
          <cell r="D18">
            <v>1</v>
          </cell>
          <cell r="E18">
            <v>1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1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3</v>
          </cell>
          <cell r="X18">
            <v>124</v>
          </cell>
          <cell r="Y18">
            <v>75</v>
          </cell>
          <cell r="Z18">
            <v>225</v>
          </cell>
          <cell r="AA18">
            <v>310</v>
          </cell>
        </row>
        <row r="19">
          <cell r="B19" t="str">
            <v>XXM0EO00010E7189UJ</v>
          </cell>
          <cell r="C19" t="str">
            <v>MOCASSINO GOMMINI NUOVO</v>
          </cell>
          <cell r="D19">
            <v>0</v>
          </cell>
          <cell r="E19">
            <v>1</v>
          </cell>
          <cell r="F19">
            <v>2</v>
          </cell>
          <cell r="G19">
            <v>1</v>
          </cell>
          <cell r="H19">
            <v>0</v>
          </cell>
          <cell r="I19">
            <v>1</v>
          </cell>
          <cell r="J19">
            <v>0</v>
          </cell>
          <cell r="K19">
            <v>1</v>
          </cell>
          <cell r="L19">
            <v>1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7</v>
          </cell>
          <cell r="X19">
            <v>126</v>
          </cell>
          <cell r="Y19">
            <v>75</v>
          </cell>
          <cell r="Z19">
            <v>525</v>
          </cell>
          <cell r="AA19">
            <v>320</v>
          </cell>
        </row>
        <row r="20">
          <cell r="B20" t="str">
            <v>XXM0EO00010EK0G820</v>
          </cell>
          <cell r="C20" t="str">
            <v>MOCASSINO GOMMINI NUOVO</v>
          </cell>
          <cell r="D20">
            <v>0</v>
          </cell>
          <cell r="E20">
            <v>0</v>
          </cell>
          <cell r="F20">
            <v>1</v>
          </cell>
          <cell r="G20">
            <v>1</v>
          </cell>
          <cell r="H20">
            <v>1</v>
          </cell>
          <cell r="I20">
            <v>1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4</v>
          </cell>
          <cell r="X20">
            <v>121</v>
          </cell>
          <cell r="Y20">
            <v>75</v>
          </cell>
          <cell r="Z20">
            <v>300</v>
          </cell>
          <cell r="AA20">
            <v>290</v>
          </cell>
        </row>
        <row r="21">
          <cell r="B21" t="str">
            <v>XXM0EO00010MF0S807</v>
          </cell>
          <cell r="C21" t="str">
            <v>MOCASSINO GOMMINI NUOVO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2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1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3</v>
          </cell>
          <cell r="X21">
            <v>142</v>
          </cell>
          <cell r="Y21">
            <v>75</v>
          </cell>
          <cell r="Z21">
            <v>225</v>
          </cell>
          <cell r="AA21">
            <v>350</v>
          </cell>
        </row>
        <row r="22">
          <cell r="B22" t="str">
            <v>XXM0EO00010RE0V803</v>
          </cell>
          <cell r="C22" t="str">
            <v>MOCASSINO GOMMINI NUOVO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2</v>
          </cell>
          <cell r="M22">
            <v>0</v>
          </cell>
          <cell r="N22">
            <v>0</v>
          </cell>
          <cell r="O22">
            <v>0</v>
          </cell>
          <cell r="P22">
            <v>1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2</v>
          </cell>
          <cell r="V22">
            <v>0</v>
          </cell>
          <cell r="W22">
            <v>5</v>
          </cell>
          <cell r="X22">
            <v>156</v>
          </cell>
          <cell r="Y22">
            <v>75</v>
          </cell>
          <cell r="Z22">
            <v>375</v>
          </cell>
          <cell r="AA22">
            <v>395</v>
          </cell>
        </row>
        <row r="23">
          <cell r="B23" t="str">
            <v>XXM0EO00010VADS005</v>
          </cell>
          <cell r="C23" t="str">
            <v>MOCASSINO GOMMINI NUOVO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3</v>
          </cell>
          <cell r="I23">
            <v>2</v>
          </cell>
          <cell r="J23">
            <v>0</v>
          </cell>
          <cell r="K23">
            <v>1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1</v>
          </cell>
          <cell r="Q23">
            <v>1</v>
          </cell>
          <cell r="R23">
            <v>0</v>
          </cell>
          <cell r="S23">
            <v>0</v>
          </cell>
          <cell r="T23">
            <v>1</v>
          </cell>
          <cell r="U23">
            <v>0</v>
          </cell>
          <cell r="V23">
            <v>0</v>
          </cell>
          <cell r="W23">
            <v>9</v>
          </cell>
          <cell r="X23">
            <v>147</v>
          </cell>
          <cell r="Y23">
            <v>75</v>
          </cell>
          <cell r="Z23">
            <v>675</v>
          </cell>
          <cell r="AA23">
            <v>370</v>
          </cell>
        </row>
        <row r="24">
          <cell r="B24" t="str">
            <v>XXM0EO00010VEKG003</v>
          </cell>
          <cell r="C24" t="str">
            <v>MOCASSINO GOMMINI NUOVO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1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1</v>
          </cell>
          <cell r="O24">
            <v>1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3</v>
          </cell>
          <cell r="X24">
            <v>156</v>
          </cell>
          <cell r="Y24">
            <v>75</v>
          </cell>
          <cell r="Z24">
            <v>225</v>
          </cell>
          <cell r="AA24">
            <v>395</v>
          </cell>
        </row>
        <row r="25">
          <cell r="B25" t="str">
            <v>XXM0EO00PM0NLKB001</v>
          </cell>
          <cell r="C25" t="str">
            <v>PANTOFOLA BORCHIE GOMMINI NUOVO</v>
          </cell>
          <cell r="D25">
            <v>0</v>
          </cell>
          <cell r="E25">
            <v>1</v>
          </cell>
          <cell r="F25">
            <v>1</v>
          </cell>
          <cell r="G25">
            <v>2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1</v>
          </cell>
          <cell r="Q25">
            <v>1</v>
          </cell>
          <cell r="R25">
            <v>1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7</v>
          </cell>
          <cell r="X25">
            <v>134</v>
          </cell>
          <cell r="Y25">
            <v>75</v>
          </cell>
          <cell r="Z25">
            <v>525</v>
          </cell>
          <cell r="AA25">
            <v>340</v>
          </cell>
        </row>
        <row r="26">
          <cell r="B26" t="str">
            <v>XXM0EO09480D90S801</v>
          </cell>
          <cell r="C26" t="str">
            <v>DOPPIA T PELLE GOMMINI NUOVO</v>
          </cell>
          <cell r="D26">
            <v>5</v>
          </cell>
          <cell r="E26">
            <v>1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6</v>
          </cell>
          <cell r="X26">
            <v>138</v>
          </cell>
          <cell r="Y26">
            <v>75</v>
          </cell>
          <cell r="Z26">
            <v>450</v>
          </cell>
          <cell r="AA26">
            <v>340</v>
          </cell>
        </row>
        <row r="27">
          <cell r="B27" t="str">
            <v>XXM0EO0M810BRXU803</v>
          </cell>
          <cell r="C27" t="str">
            <v>MORSETTO CLAMP LEGNO GOMMINI NUOVO</v>
          </cell>
          <cell r="D27">
            <v>0</v>
          </cell>
          <cell r="E27">
            <v>0</v>
          </cell>
          <cell r="F27">
            <v>1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1</v>
          </cell>
          <cell r="Q27">
            <v>2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4</v>
          </cell>
          <cell r="X27">
            <v>152</v>
          </cell>
          <cell r="Y27">
            <v>75</v>
          </cell>
          <cell r="Z27">
            <v>300</v>
          </cell>
          <cell r="AA27">
            <v>390</v>
          </cell>
        </row>
        <row r="28">
          <cell r="B28" t="str">
            <v>XXM0EO0M810VEKS810</v>
          </cell>
          <cell r="C28" t="str">
            <v>MORSETTO CLAMP LEGNO GOMMINI NUOVO</v>
          </cell>
          <cell r="D28">
            <v>1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1</v>
          </cell>
          <cell r="P28">
            <v>0</v>
          </cell>
          <cell r="Q28">
            <v>2</v>
          </cell>
          <cell r="R28">
            <v>1</v>
          </cell>
          <cell r="S28">
            <v>1</v>
          </cell>
          <cell r="T28">
            <v>0</v>
          </cell>
          <cell r="U28">
            <v>0</v>
          </cell>
          <cell r="V28">
            <v>0</v>
          </cell>
          <cell r="W28">
            <v>6</v>
          </cell>
          <cell r="X28">
            <v>152</v>
          </cell>
          <cell r="Y28">
            <v>75</v>
          </cell>
          <cell r="Z28">
            <v>450</v>
          </cell>
          <cell r="AA28">
            <v>390</v>
          </cell>
        </row>
        <row r="29">
          <cell r="B29" t="str">
            <v>XXM0EO0N653AKTB999</v>
          </cell>
          <cell r="C29" t="str">
            <v>MACRO CLAMP CAFU GOMMINI NUOVO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1</v>
          </cell>
          <cell r="O29">
            <v>1</v>
          </cell>
          <cell r="P29">
            <v>0</v>
          </cell>
          <cell r="Q29">
            <v>1</v>
          </cell>
          <cell r="R29">
            <v>0</v>
          </cell>
          <cell r="S29">
            <v>0</v>
          </cell>
          <cell r="T29">
            <v>1</v>
          </cell>
          <cell r="U29">
            <v>0</v>
          </cell>
          <cell r="V29">
            <v>0</v>
          </cell>
          <cell r="W29">
            <v>4</v>
          </cell>
          <cell r="X29">
            <v>152</v>
          </cell>
          <cell r="Y29">
            <v>75</v>
          </cell>
          <cell r="Z29">
            <v>300</v>
          </cell>
          <cell r="AA29">
            <v>390</v>
          </cell>
        </row>
        <row r="30">
          <cell r="B30" t="str">
            <v>XXM0EO0N653AKTU803</v>
          </cell>
          <cell r="C30" t="str">
            <v>MACRO CLAMP CAFU GOMMINI NUOVO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1</v>
          </cell>
          <cell r="O30">
            <v>0</v>
          </cell>
          <cell r="P30">
            <v>2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3</v>
          </cell>
          <cell r="X30">
            <v>152</v>
          </cell>
          <cell r="Y30">
            <v>75</v>
          </cell>
          <cell r="Z30">
            <v>225</v>
          </cell>
          <cell r="AA30">
            <v>390</v>
          </cell>
        </row>
        <row r="31">
          <cell r="B31" t="str">
            <v>XXM0EO0N653D9CB605</v>
          </cell>
          <cell r="C31" t="str">
            <v>MACRO CLAMP CAFU GOMMINI NUOVO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2</v>
          </cell>
          <cell r="N31">
            <v>0</v>
          </cell>
          <cell r="O31">
            <v>2</v>
          </cell>
          <cell r="P31">
            <v>1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5</v>
          </cell>
          <cell r="X31">
            <v>156</v>
          </cell>
          <cell r="Y31">
            <v>75</v>
          </cell>
          <cell r="Z31">
            <v>375</v>
          </cell>
          <cell r="AA31">
            <v>395</v>
          </cell>
        </row>
        <row r="32">
          <cell r="B32" t="str">
            <v>XXM0EO0N653D9CU817</v>
          </cell>
          <cell r="C32" t="str">
            <v>MACRO CLAMP CAFU GOMMINI NUOVO</v>
          </cell>
          <cell r="D32">
            <v>0</v>
          </cell>
          <cell r="E32">
            <v>0</v>
          </cell>
          <cell r="F32">
            <v>1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1</v>
          </cell>
          <cell r="P32">
            <v>0</v>
          </cell>
          <cell r="Q32">
            <v>2</v>
          </cell>
          <cell r="R32">
            <v>0</v>
          </cell>
          <cell r="S32">
            <v>1</v>
          </cell>
          <cell r="T32">
            <v>1</v>
          </cell>
          <cell r="U32">
            <v>0</v>
          </cell>
          <cell r="V32">
            <v>0</v>
          </cell>
          <cell r="W32">
            <v>6</v>
          </cell>
          <cell r="X32">
            <v>156</v>
          </cell>
          <cell r="Y32">
            <v>75</v>
          </cell>
          <cell r="Z32">
            <v>450</v>
          </cell>
          <cell r="AA32">
            <v>395</v>
          </cell>
        </row>
        <row r="33">
          <cell r="B33" t="str">
            <v>XXM0EO0N653VEKG019</v>
          </cell>
          <cell r="C33" t="str">
            <v>MACRO CLAMP CAFU GOMMINI NUOVO</v>
          </cell>
          <cell r="D33">
            <v>0</v>
          </cell>
          <cell r="E33">
            <v>1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1</v>
          </cell>
          <cell r="K33">
            <v>2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4</v>
          </cell>
          <cell r="X33">
            <v>152</v>
          </cell>
          <cell r="Y33">
            <v>75</v>
          </cell>
          <cell r="Z33">
            <v>300</v>
          </cell>
          <cell r="AA33">
            <v>380</v>
          </cell>
        </row>
        <row r="34">
          <cell r="B34" t="str">
            <v>XXM0EO0N65BMVNU803</v>
          </cell>
          <cell r="C34" t="str">
            <v>MACRO CLAMP DARK GOMMINI NUOVO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1</v>
          </cell>
          <cell r="O34">
            <v>2</v>
          </cell>
          <cell r="P34">
            <v>2</v>
          </cell>
          <cell r="Q34">
            <v>0</v>
          </cell>
          <cell r="R34">
            <v>2</v>
          </cell>
          <cell r="S34">
            <v>0</v>
          </cell>
          <cell r="T34">
            <v>1</v>
          </cell>
          <cell r="U34">
            <v>0</v>
          </cell>
          <cell r="V34">
            <v>0</v>
          </cell>
          <cell r="W34">
            <v>8</v>
          </cell>
          <cell r="X34">
            <v>152</v>
          </cell>
          <cell r="Y34">
            <v>75</v>
          </cell>
          <cell r="Z34">
            <v>600</v>
          </cell>
          <cell r="AA34">
            <v>390</v>
          </cell>
        </row>
        <row r="35">
          <cell r="B35" t="str">
            <v>XXM0GC00TGXD90U824</v>
          </cell>
          <cell r="C35" t="str">
            <v>MOCASSINO MODA BOSTON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1</v>
          </cell>
          <cell r="K35">
            <v>1</v>
          </cell>
          <cell r="L35">
            <v>0</v>
          </cell>
          <cell r="M35">
            <v>1</v>
          </cell>
          <cell r="N35">
            <v>0</v>
          </cell>
          <cell r="O35">
            <v>1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4</v>
          </cell>
          <cell r="X35">
            <v>149</v>
          </cell>
          <cell r="Y35">
            <v>75</v>
          </cell>
          <cell r="Z35">
            <v>300</v>
          </cell>
          <cell r="AA35">
            <v>350</v>
          </cell>
        </row>
        <row r="36">
          <cell r="B36" t="str">
            <v>XXM0GE0064XD90C817</v>
          </cell>
          <cell r="C36" t="str">
            <v>MOCASSINO BOSTON GOMMA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2</v>
          </cell>
          <cell r="M36">
            <v>3</v>
          </cell>
          <cell r="N36">
            <v>3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8</v>
          </cell>
          <cell r="X36">
            <v>124</v>
          </cell>
          <cell r="Y36">
            <v>75</v>
          </cell>
          <cell r="Z36">
            <v>600</v>
          </cell>
          <cell r="AA36">
            <v>310</v>
          </cell>
        </row>
        <row r="37">
          <cell r="B37" t="str">
            <v>XXM0GE0064XEN0S804</v>
          </cell>
          <cell r="C37" t="str">
            <v>MOCASSINO BOSTON GOMMA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1</v>
          </cell>
          <cell r="O37">
            <v>1</v>
          </cell>
          <cell r="P37">
            <v>1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3</v>
          </cell>
          <cell r="X37">
            <v>119</v>
          </cell>
          <cell r="Y37">
            <v>75</v>
          </cell>
          <cell r="Z37">
            <v>225</v>
          </cell>
          <cell r="AA37">
            <v>280</v>
          </cell>
        </row>
        <row r="38">
          <cell r="B38" t="str">
            <v>XXM0GW05470ENKT606</v>
          </cell>
          <cell r="C38" t="str">
            <v>NEW LACCETTO OCCH. NEW GOMMINI 122</v>
          </cell>
          <cell r="D38">
            <v>1</v>
          </cell>
          <cell r="E38">
            <v>1</v>
          </cell>
          <cell r="F38">
            <v>0</v>
          </cell>
          <cell r="G38">
            <v>1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3</v>
          </cell>
          <cell r="X38">
            <v>132</v>
          </cell>
          <cell r="Y38">
            <v>75</v>
          </cell>
          <cell r="Z38">
            <v>225</v>
          </cell>
          <cell r="AA38">
            <v>330</v>
          </cell>
        </row>
        <row r="39">
          <cell r="B39" t="str">
            <v>XXM0GW05470ENKU820</v>
          </cell>
          <cell r="C39" t="str">
            <v>NEW LACCETTO OCCH. NEW GOMMINI 122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1</v>
          </cell>
          <cell r="O39">
            <v>0</v>
          </cell>
          <cell r="P39">
            <v>1</v>
          </cell>
          <cell r="Q39">
            <v>0</v>
          </cell>
          <cell r="R39">
            <v>0</v>
          </cell>
          <cell r="S39">
            <v>1</v>
          </cell>
          <cell r="T39">
            <v>0</v>
          </cell>
          <cell r="U39">
            <v>0</v>
          </cell>
          <cell r="V39">
            <v>0</v>
          </cell>
          <cell r="W39">
            <v>3</v>
          </cell>
          <cell r="X39">
            <v>132</v>
          </cell>
          <cell r="Y39">
            <v>75</v>
          </cell>
          <cell r="Z39">
            <v>225</v>
          </cell>
          <cell r="AA39">
            <v>330</v>
          </cell>
        </row>
        <row r="40">
          <cell r="B40" t="str">
            <v>XXM0GW05470HBI058T</v>
          </cell>
          <cell r="C40" t="str">
            <v>NEW LACCETTO OCCH. NEW GOMMINI 122</v>
          </cell>
          <cell r="D40">
            <v>0</v>
          </cell>
          <cell r="E40">
            <v>0</v>
          </cell>
          <cell r="F40">
            <v>1</v>
          </cell>
          <cell r="G40">
            <v>3</v>
          </cell>
          <cell r="H40">
            <v>1</v>
          </cell>
          <cell r="I40">
            <v>1</v>
          </cell>
          <cell r="J40">
            <v>1</v>
          </cell>
          <cell r="K40">
            <v>0</v>
          </cell>
          <cell r="L40">
            <v>0</v>
          </cell>
          <cell r="M40">
            <v>1</v>
          </cell>
          <cell r="N40">
            <v>1</v>
          </cell>
          <cell r="O40">
            <v>0</v>
          </cell>
          <cell r="P40">
            <v>1</v>
          </cell>
          <cell r="Q40">
            <v>1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11</v>
          </cell>
          <cell r="X40">
            <v>134</v>
          </cell>
          <cell r="Y40">
            <v>75</v>
          </cell>
          <cell r="Z40">
            <v>825</v>
          </cell>
          <cell r="AA40">
            <v>340</v>
          </cell>
        </row>
        <row r="41">
          <cell r="B41" t="str">
            <v>XXM0GW05470IVIB001</v>
          </cell>
          <cell r="C41" t="str">
            <v>NEW LACCETTO OCCH. NEW GOMMINI 122</v>
          </cell>
          <cell r="D41">
            <v>4</v>
          </cell>
          <cell r="E41">
            <v>0</v>
          </cell>
          <cell r="F41">
            <v>2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1</v>
          </cell>
          <cell r="L41">
            <v>0</v>
          </cell>
          <cell r="M41">
            <v>0</v>
          </cell>
          <cell r="N41">
            <v>0</v>
          </cell>
          <cell r="O41">
            <v>1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8</v>
          </cell>
          <cell r="X41">
            <v>121</v>
          </cell>
          <cell r="Y41">
            <v>75</v>
          </cell>
          <cell r="Z41">
            <v>600</v>
          </cell>
          <cell r="AA41">
            <v>295</v>
          </cell>
        </row>
        <row r="42">
          <cell r="B42" t="str">
            <v>XXM0GW05470RE0990I</v>
          </cell>
          <cell r="C42" t="str">
            <v>NEW LACCETTO OCCH. NEW GOMMINI 122</v>
          </cell>
          <cell r="D42">
            <v>0</v>
          </cell>
          <cell r="E42">
            <v>0</v>
          </cell>
          <cell r="F42">
            <v>1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1</v>
          </cell>
          <cell r="N42">
            <v>1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3</v>
          </cell>
          <cell r="X42">
            <v>163</v>
          </cell>
          <cell r="Y42">
            <v>75</v>
          </cell>
          <cell r="Z42">
            <v>225</v>
          </cell>
          <cell r="AA42">
            <v>410</v>
          </cell>
        </row>
        <row r="43">
          <cell r="B43" t="str">
            <v>XXM0GW05470RE0G828</v>
          </cell>
          <cell r="C43" t="str">
            <v>NEW LACCETTO OCCH. NEW GOMMINI 122</v>
          </cell>
          <cell r="D43">
            <v>1</v>
          </cell>
          <cell r="E43">
            <v>1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1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3</v>
          </cell>
          <cell r="X43">
            <v>163</v>
          </cell>
          <cell r="Y43">
            <v>75</v>
          </cell>
          <cell r="Z43">
            <v>225</v>
          </cell>
          <cell r="AA43">
            <v>410</v>
          </cell>
        </row>
        <row r="44">
          <cell r="B44" t="str">
            <v>XXM0GW05470RE0R400</v>
          </cell>
          <cell r="C44" t="str">
            <v>NEW LACCETTO OCCH. NEW GOMMINI 122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1</v>
          </cell>
          <cell r="O44">
            <v>2</v>
          </cell>
          <cell r="P44">
            <v>1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4</v>
          </cell>
          <cell r="X44">
            <v>163</v>
          </cell>
          <cell r="Y44">
            <v>75</v>
          </cell>
          <cell r="Z44">
            <v>300</v>
          </cell>
          <cell r="AA44">
            <v>410</v>
          </cell>
        </row>
        <row r="45">
          <cell r="B45" t="str">
            <v>XXM0GW05470RE0T214</v>
          </cell>
          <cell r="C45" t="str">
            <v>NEW LACCETTO OCCH. NEW GOMMINI 122</v>
          </cell>
          <cell r="D45">
            <v>0</v>
          </cell>
          <cell r="E45">
            <v>0</v>
          </cell>
          <cell r="F45">
            <v>0</v>
          </cell>
          <cell r="G45">
            <v>3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3</v>
          </cell>
          <cell r="X45">
            <v>163</v>
          </cell>
          <cell r="Y45">
            <v>75</v>
          </cell>
          <cell r="Z45">
            <v>225</v>
          </cell>
          <cell r="AA45">
            <v>410</v>
          </cell>
        </row>
        <row r="46">
          <cell r="B46" t="str">
            <v>XXM0GW05473C6C76JF</v>
          </cell>
          <cell r="C46" t="str">
            <v>LACCETTO MY COLORS NEW GOMMINI 122</v>
          </cell>
          <cell r="D46">
            <v>2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1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3</v>
          </cell>
          <cell r="X46">
            <v>140</v>
          </cell>
          <cell r="Y46">
            <v>75</v>
          </cell>
          <cell r="Z46">
            <v>225</v>
          </cell>
          <cell r="AA46">
            <v>350</v>
          </cell>
        </row>
        <row r="47">
          <cell r="B47" t="str">
            <v>XXM0GW05473D9A9995</v>
          </cell>
          <cell r="C47" t="str">
            <v>LACCETTO MY COLORS NEW GOMMINI 122</v>
          </cell>
          <cell r="D47">
            <v>0</v>
          </cell>
          <cell r="E47">
            <v>1</v>
          </cell>
          <cell r="F47">
            <v>5</v>
          </cell>
          <cell r="G47">
            <v>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7</v>
          </cell>
          <cell r="X47">
            <v>138</v>
          </cell>
          <cell r="Y47">
            <v>75</v>
          </cell>
          <cell r="Z47">
            <v>525</v>
          </cell>
          <cell r="AA47">
            <v>340</v>
          </cell>
        </row>
        <row r="48">
          <cell r="B48" t="str">
            <v>XXM0GW05473GDPB999</v>
          </cell>
          <cell r="C48" t="str">
            <v>LACCETTO MY COLORS NEW GOMMINI 122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1</v>
          </cell>
          <cell r="J48">
            <v>0</v>
          </cell>
          <cell r="K48">
            <v>1</v>
          </cell>
          <cell r="L48">
            <v>0</v>
          </cell>
          <cell r="M48">
            <v>1</v>
          </cell>
          <cell r="N48">
            <v>0</v>
          </cell>
          <cell r="O48">
            <v>1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4</v>
          </cell>
          <cell r="X48">
            <v>167</v>
          </cell>
          <cell r="Y48">
            <v>75</v>
          </cell>
          <cell r="Z48">
            <v>300</v>
          </cell>
          <cell r="AA48">
            <v>420</v>
          </cell>
        </row>
        <row r="49">
          <cell r="B49" t="str">
            <v>XXM0GW05473NLKB001</v>
          </cell>
          <cell r="C49" t="str">
            <v>LACCETTO MY COLORS NEW GOMMINI 122</v>
          </cell>
          <cell r="D49">
            <v>0</v>
          </cell>
          <cell r="E49">
            <v>1</v>
          </cell>
          <cell r="F49">
            <v>1</v>
          </cell>
          <cell r="G49">
            <v>1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1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4</v>
          </cell>
          <cell r="X49">
            <v>148</v>
          </cell>
          <cell r="Y49">
            <v>75</v>
          </cell>
          <cell r="Z49">
            <v>300</v>
          </cell>
          <cell r="AA49">
            <v>375</v>
          </cell>
        </row>
        <row r="50">
          <cell r="B50" t="str">
            <v>XXM0GW05473OSEB999</v>
          </cell>
          <cell r="C50" t="str">
            <v>LACCETTO MY COLORS NEW GOMMINI 122</v>
          </cell>
          <cell r="D50">
            <v>0</v>
          </cell>
          <cell r="E50">
            <v>0</v>
          </cell>
          <cell r="F50">
            <v>0</v>
          </cell>
          <cell r="G50">
            <v>1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1</v>
          </cell>
          <cell r="Q50">
            <v>0</v>
          </cell>
          <cell r="R50">
            <v>1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3</v>
          </cell>
          <cell r="X50">
            <v>142</v>
          </cell>
          <cell r="Y50">
            <v>75</v>
          </cell>
          <cell r="Z50">
            <v>225</v>
          </cell>
          <cell r="AA50">
            <v>360</v>
          </cell>
        </row>
        <row r="51">
          <cell r="B51" t="str">
            <v>XXM0GW05473RE0B401</v>
          </cell>
          <cell r="C51" t="str">
            <v>LACCETTO MY COLORS NEW GOMMINI 122</v>
          </cell>
          <cell r="D51">
            <v>1</v>
          </cell>
          <cell r="E51">
            <v>1</v>
          </cell>
          <cell r="F51">
            <v>1</v>
          </cell>
          <cell r="G51">
            <v>0</v>
          </cell>
          <cell r="H51">
            <v>1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4</v>
          </cell>
          <cell r="X51">
            <v>156</v>
          </cell>
          <cell r="Y51">
            <v>75</v>
          </cell>
          <cell r="Z51">
            <v>300</v>
          </cell>
          <cell r="AA51">
            <v>395</v>
          </cell>
        </row>
        <row r="52">
          <cell r="B52" t="str">
            <v>XXM0GW05473SQPU800</v>
          </cell>
          <cell r="C52" t="str">
            <v>LACCETTO MY COLORS NEW GOMMINI 122</v>
          </cell>
          <cell r="D52">
            <v>1</v>
          </cell>
          <cell r="E52">
            <v>2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3</v>
          </cell>
          <cell r="X52">
            <v>140</v>
          </cell>
          <cell r="Y52">
            <v>75</v>
          </cell>
          <cell r="Z52">
            <v>225</v>
          </cell>
          <cell r="AA52">
            <v>350</v>
          </cell>
        </row>
        <row r="53">
          <cell r="B53" t="str">
            <v>XXM0GW05473VADS005</v>
          </cell>
          <cell r="C53" t="str">
            <v>LACCETTO MY COLORS NEW GOMMINI 122</v>
          </cell>
          <cell r="D53">
            <v>0</v>
          </cell>
          <cell r="E53">
            <v>0</v>
          </cell>
          <cell r="F53">
            <v>0</v>
          </cell>
          <cell r="G53">
            <v>1</v>
          </cell>
          <cell r="H53">
            <v>0</v>
          </cell>
          <cell r="I53">
            <v>0</v>
          </cell>
          <cell r="J53">
            <v>0</v>
          </cell>
          <cell r="K53">
            <v>1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2</v>
          </cell>
          <cell r="R53">
            <v>1</v>
          </cell>
          <cell r="S53">
            <v>0</v>
          </cell>
          <cell r="T53">
            <v>1</v>
          </cell>
          <cell r="U53">
            <v>0</v>
          </cell>
          <cell r="V53">
            <v>0</v>
          </cell>
          <cell r="W53">
            <v>6</v>
          </cell>
          <cell r="X53">
            <v>148</v>
          </cell>
          <cell r="Y53">
            <v>75</v>
          </cell>
          <cell r="Z53">
            <v>450</v>
          </cell>
          <cell r="AA53">
            <v>375</v>
          </cell>
        </row>
        <row r="54">
          <cell r="B54" t="str">
            <v>XXM0GW05473VEK9995</v>
          </cell>
          <cell r="C54" t="str">
            <v>LACCETTO MY COLORS NEW GOMMINI 122</v>
          </cell>
          <cell r="D54">
            <v>0</v>
          </cell>
          <cell r="E54">
            <v>1</v>
          </cell>
          <cell r="F54">
            <v>0</v>
          </cell>
          <cell r="G54">
            <v>2</v>
          </cell>
          <cell r="H54">
            <v>1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1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1</v>
          </cell>
          <cell r="T54">
            <v>0</v>
          </cell>
          <cell r="U54">
            <v>0</v>
          </cell>
          <cell r="V54">
            <v>0</v>
          </cell>
          <cell r="W54">
            <v>6</v>
          </cell>
          <cell r="X54">
            <v>159</v>
          </cell>
          <cell r="Y54">
            <v>75</v>
          </cell>
          <cell r="Z54">
            <v>450</v>
          </cell>
          <cell r="AA54">
            <v>398</v>
          </cell>
        </row>
        <row r="55">
          <cell r="B55" t="str">
            <v>XXM0GW05473VEKU602</v>
          </cell>
          <cell r="C55" t="str">
            <v>LACCETTO MY COLORS NEW GOMMINI 122</v>
          </cell>
          <cell r="D55">
            <v>0</v>
          </cell>
          <cell r="E55">
            <v>0</v>
          </cell>
          <cell r="F55">
            <v>2</v>
          </cell>
          <cell r="G55">
            <v>3</v>
          </cell>
          <cell r="H55">
            <v>4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9</v>
          </cell>
          <cell r="X55">
            <v>159</v>
          </cell>
          <cell r="Y55">
            <v>75</v>
          </cell>
          <cell r="Z55">
            <v>675</v>
          </cell>
          <cell r="AA55">
            <v>398</v>
          </cell>
        </row>
        <row r="56">
          <cell r="B56" t="str">
            <v>XXM0GW0547X6WRU824</v>
          </cell>
          <cell r="C56" t="str">
            <v>NEW LACCETTO OCCH. NEW GOMMINI 122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1</v>
          </cell>
          <cell r="M56">
            <v>1</v>
          </cell>
          <cell r="N56">
            <v>1</v>
          </cell>
          <cell r="O56">
            <v>1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5</v>
          </cell>
          <cell r="X56">
            <v>138</v>
          </cell>
          <cell r="Y56">
            <v>75</v>
          </cell>
          <cell r="Z56">
            <v>375</v>
          </cell>
          <cell r="AA56">
            <v>340</v>
          </cell>
        </row>
        <row r="57">
          <cell r="B57" t="str">
            <v>XXM0GW0547ZD90C203</v>
          </cell>
          <cell r="C57" t="str">
            <v>NEW LACCETTO OCCH. NEW GOMMINI 122</v>
          </cell>
          <cell r="D57">
            <v>0</v>
          </cell>
          <cell r="E57">
            <v>0</v>
          </cell>
          <cell r="F57">
            <v>1</v>
          </cell>
          <cell r="G57">
            <v>1</v>
          </cell>
          <cell r="H57">
            <v>0</v>
          </cell>
          <cell r="I57">
            <v>1</v>
          </cell>
          <cell r="J57">
            <v>2</v>
          </cell>
          <cell r="K57">
            <v>1</v>
          </cell>
          <cell r="L57">
            <v>0</v>
          </cell>
          <cell r="M57">
            <v>1</v>
          </cell>
          <cell r="N57">
            <v>0</v>
          </cell>
          <cell r="O57">
            <v>1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8</v>
          </cell>
          <cell r="X57">
            <v>126</v>
          </cell>
          <cell r="Y57">
            <v>75</v>
          </cell>
          <cell r="Z57">
            <v>600</v>
          </cell>
          <cell r="AA57">
            <v>320</v>
          </cell>
        </row>
        <row r="58">
          <cell r="B58" t="str">
            <v>XXM0GW0K21076H193Z</v>
          </cell>
          <cell r="C58" t="str">
            <v>PANTOFOLA NEO NEW GOMMINI 122</v>
          </cell>
          <cell r="D58">
            <v>3</v>
          </cell>
          <cell r="E58">
            <v>1</v>
          </cell>
          <cell r="F58">
            <v>0</v>
          </cell>
          <cell r="G58">
            <v>1</v>
          </cell>
          <cell r="H58">
            <v>1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6</v>
          </cell>
          <cell r="X58">
            <v>128</v>
          </cell>
          <cell r="Y58">
            <v>75</v>
          </cell>
          <cell r="Z58">
            <v>450</v>
          </cell>
          <cell r="AA58">
            <v>320</v>
          </cell>
        </row>
        <row r="59">
          <cell r="B59" t="str">
            <v>XXM0GW0L910D909997</v>
          </cell>
          <cell r="C59" t="str">
            <v>MORSETTO CLUB NEW GOMMINI 122</v>
          </cell>
          <cell r="D59">
            <v>1</v>
          </cell>
          <cell r="E59">
            <v>0</v>
          </cell>
          <cell r="F59">
            <v>0</v>
          </cell>
          <cell r="G59">
            <v>0</v>
          </cell>
          <cell r="H59">
            <v>1</v>
          </cell>
          <cell r="I59">
            <v>0</v>
          </cell>
          <cell r="J59">
            <v>0</v>
          </cell>
          <cell r="K59">
            <v>1</v>
          </cell>
          <cell r="L59">
            <v>0</v>
          </cell>
          <cell r="M59">
            <v>1</v>
          </cell>
          <cell r="N59">
            <v>1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5</v>
          </cell>
          <cell r="X59">
            <v>142</v>
          </cell>
          <cell r="Y59">
            <v>75</v>
          </cell>
          <cell r="Z59">
            <v>375</v>
          </cell>
          <cell r="AA59">
            <v>360</v>
          </cell>
        </row>
        <row r="60">
          <cell r="B60" t="str">
            <v>XXM0GW0L910RE045TD</v>
          </cell>
          <cell r="C60" t="str">
            <v>MORSETTO CLUB NEW GOMMINI 122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1</v>
          </cell>
          <cell r="N60">
            <v>0</v>
          </cell>
          <cell r="O60">
            <v>2</v>
          </cell>
          <cell r="P60">
            <v>1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4</v>
          </cell>
          <cell r="X60">
            <v>190</v>
          </cell>
          <cell r="Y60">
            <v>75</v>
          </cell>
          <cell r="Z60">
            <v>300</v>
          </cell>
          <cell r="AA60">
            <v>480</v>
          </cell>
        </row>
        <row r="61">
          <cell r="B61" t="str">
            <v>XXM0GW0L910RE0S800</v>
          </cell>
          <cell r="C61" t="str">
            <v>MORSETTO CLUB NEW GOMMINI 122</v>
          </cell>
          <cell r="D61">
            <v>1</v>
          </cell>
          <cell r="E61">
            <v>1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1</v>
          </cell>
          <cell r="Q61">
            <v>3</v>
          </cell>
          <cell r="R61">
            <v>0</v>
          </cell>
          <cell r="S61">
            <v>2</v>
          </cell>
          <cell r="T61">
            <v>1</v>
          </cell>
          <cell r="U61">
            <v>0</v>
          </cell>
          <cell r="V61">
            <v>0</v>
          </cell>
          <cell r="W61">
            <v>9</v>
          </cell>
          <cell r="X61">
            <v>190</v>
          </cell>
          <cell r="Y61">
            <v>75</v>
          </cell>
          <cell r="Z61">
            <v>675</v>
          </cell>
          <cell r="AA61">
            <v>480</v>
          </cell>
        </row>
        <row r="62">
          <cell r="B62" t="str">
            <v>XXM0GW0L910RE0U805</v>
          </cell>
          <cell r="C62" t="str">
            <v>MORSETTO CLUB NEW GOMMINI 122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2</v>
          </cell>
          <cell r="R62">
            <v>0</v>
          </cell>
          <cell r="S62">
            <v>0</v>
          </cell>
          <cell r="T62">
            <v>1</v>
          </cell>
          <cell r="U62">
            <v>0</v>
          </cell>
          <cell r="V62">
            <v>0</v>
          </cell>
          <cell r="W62">
            <v>3</v>
          </cell>
          <cell r="X62">
            <v>190</v>
          </cell>
          <cell r="Y62">
            <v>75</v>
          </cell>
          <cell r="Z62">
            <v>225</v>
          </cell>
          <cell r="AA62">
            <v>480</v>
          </cell>
        </row>
        <row r="63">
          <cell r="B63" t="str">
            <v>XXM0GW0V250I0Z79KT</v>
          </cell>
          <cell r="C63" t="str">
            <v>DOPPIA T FRANGIA MONT. NEW GOMM.122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2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1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3</v>
          </cell>
          <cell r="X63">
            <v>239</v>
          </cell>
          <cell r="Y63">
            <v>75</v>
          </cell>
          <cell r="Z63">
            <v>225</v>
          </cell>
          <cell r="AA63">
            <v>598</v>
          </cell>
        </row>
        <row r="64">
          <cell r="B64" t="str">
            <v>XXM0HW0056XHG0B203</v>
          </cell>
          <cell r="C64" t="str">
            <v>DERBY WINTER GOMMINI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1</v>
          </cell>
          <cell r="L64">
            <v>1</v>
          </cell>
          <cell r="M64">
            <v>2</v>
          </cell>
          <cell r="N64">
            <v>2</v>
          </cell>
          <cell r="O64">
            <v>0</v>
          </cell>
          <cell r="P64">
            <v>1</v>
          </cell>
          <cell r="Q64">
            <v>0</v>
          </cell>
          <cell r="R64">
            <v>1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8</v>
          </cell>
          <cell r="X64">
            <v>108</v>
          </cell>
          <cell r="Y64">
            <v>75</v>
          </cell>
          <cell r="Z64">
            <v>600</v>
          </cell>
          <cell r="AA64">
            <v>250</v>
          </cell>
        </row>
        <row r="65">
          <cell r="B65" t="str">
            <v>XXM0JL095005IPB608</v>
          </cell>
          <cell r="C65" t="str">
            <v>POLACCO SPORT CASSETTA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5</v>
          </cell>
          <cell r="N65">
            <v>2</v>
          </cell>
          <cell r="O65">
            <v>1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8</v>
          </cell>
          <cell r="X65">
            <v>146</v>
          </cell>
          <cell r="Y65">
            <v>75</v>
          </cell>
          <cell r="Z65">
            <v>600</v>
          </cell>
          <cell r="AA65">
            <v>350</v>
          </cell>
        </row>
        <row r="66">
          <cell r="B66" t="str">
            <v>XXM0JL0950XHG0V822</v>
          </cell>
          <cell r="C66" t="str">
            <v>POLACCO SPORT CASSETTA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4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4</v>
          </cell>
          <cell r="X66">
            <v>123</v>
          </cell>
          <cell r="Y66">
            <v>75</v>
          </cell>
          <cell r="Z66">
            <v>300</v>
          </cell>
          <cell r="AA66">
            <v>290</v>
          </cell>
        </row>
        <row r="67">
          <cell r="B67" t="str">
            <v>XXM0JL0950XRUSB608</v>
          </cell>
          <cell r="C67" t="str">
            <v>POLACCO SPORT CASSETTA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1</v>
          </cell>
          <cell r="K67">
            <v>2</v>
          </cell>
          <cell r="L67">
            <v>0</v>
          </cell>
          <cell r="M67">
            <v>0</v>
          </cell>
          <cell r="N67">
            <v>1</v>
          </cell>
          <cell r="O67">
            <v>1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5</v>
          </cell>
          <cell r="X67">
            <v>128</v>
          </cell>
          <cell r="Y67">
            <v>75</v>
          </cell>
          <cell r="Z67">
            <v>375</v>
          </cell>
          <cell r="AA67">
            <v>298</v>
          </cell>
        </row>
        <row r="68">
          <cell r="B68" t="str">
            <v>XXM0JL0C75XHG0S812</v>
          </cell>
          <cell r="C68" t="str">
            <v>ALLACCIATO BASSO SPORT CASSETTA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1</v>
          </cell>
          <cell r="M68">
            <v>1</v>
          </cell>
          <cell r="N68">
            <v>1</v>
          </cell>
          <cell r="O68">
            <v>1</v>
          </cell>
          <cell r="P68">
            <v>1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5</v>
          </cell>
          <cell r="X68">
            <v>119</v>
          </cell>
          <cell r="Y68">
            <v>75</v>
          </cell>
          <cell r="Z68">
            <v>375</v>
          </cell>
          <cell r="AA68">
            <v>280</v>
          </cell>
        </row>
        <row r="69">
          <cell r="B69" t="str">
            <v>XXM0JL0C75XVEKU821</v>
          </cell>
          <cell r="C69" t="str">
            <v>ALLACCIATO BASSO SPORT CASSETTA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1</v>
          </cell>
          <cell r="L69">
            <v>0</v>
          </cell>
          <cell r="M69">
            <v>0</v>
          </cell>
          <cell r="N69">
            <v>2</v>
          </cell>
          <cell r="O69">
            <v>1</v>
          </cell>
          <cell r="P69">
            <v>2</v>
          </cell>
          <cell r="Q69">
            <v>1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7</v>
          </cell>
          <cell r="X69">
            <v>119</v>
          </cell>
          <cell r="Y69">
            <v>75</v>
          </cell>
          <cell r="Z69">
            <v>525</v>
          </cell>
          <cell r="AA69">
            <v>280</v>
          </cell>
        </row>
        <row r="70">
          <cell r="B70" t="str">
            <v>XXM0JL0E84XHG0S407</v>
          </cell>
          <cell r="C70" t="str">
            <v>NUOVO POLACCO SPORT CASSETTA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1</v>
          </cell>
          <cell r="O70">
            <v>0</v>
          </cell>
          <cell r="P70">
            <v>1</v>
          </cell>
          <cell r="Q70">
            <v>1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3</v>
          </cell>
          <cell r="X70">
            <v>121</v>
          </cell>
          <cell r="Y70">
            <v>75</v>
          </cell>
          <cell r="Z70">
            <v>225</v>
          </cell>
          <cell r="AA70">
            <v>290</v>
          </cell>
        </row>
        <row r="71">
          <cell r="B71" t="str">
            <v>XXM0JL0E84XHG0S800</v>
          </cell>
          <cell r="C71" t="str">
            <v>NUOVO POLACCO SPORT CASSETTA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1</v>
          </cell>
          <cell r="M71">
            <v>1</v>
          </cell>
          <cell r="N71">
            <v>1</v>
          </cell>
          <cell r="O71">
            <v>1</v>
          </cell>
          <cell r="P71">
            <v>1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5</v>
          </cell>
          <cell r="X71">
            <v>121</v>
          </cell>
          <cell r="Y71">
            <v>75</v>
          </cell>
          <cell r="Z71">
            <v>375</v>
          </cell>
          <cell r="AA71">
            <v>290</v>
          </cell>
        </row>
        <row r="72">
          <cell r="B72" t="str">
            <v>XXM0JL0E84XHG0U206</v>
          </cell>
          <cell r="C72" t="str">
            <v>NUOVO POLACCO SPORT CASSETTA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2</v>
          </cell>
          <cell r="M72">
            <v>2</v>
          </cell>
          <cell r="N72">
            <v>1</v>
          </cell>
          <cell r="O72">
            <v>1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6</v>
          </cell>
          <cell r="X72">
            <v>121</v>
          </cell>
          <cell r="Y72">
            <v>75</v>
          </cell>
          <cell r="Z72">
            <v>450</v>
          </cell>
          <cell r="AA72">
            <v>290</v>
          </cell>
        </row>
        <row r="73">
          <cell r="B73" t="str">
            <v>XXM0JL0E84XHG0U810</v>
          </cell>
          <cell r="C73" t="str">
            <v>NUOVO POLACCO SPORT CASSETTA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1</v>
          </cell>
          <cell r="M73">
            <v>0</v>
          </cell>
          <cell r="N73">
            <v>0</v>
          </cell>
          <cell r="O73">
            <v>1</v>
          </cell>
          <cell r="P73">
            <v>2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4</v>
          </cell>
          <cell r="X73">
            <v>121</v>
          </cell>
          <cell r="Y73">
            <v>75</v>
          </cell>
          <cell r="Z73">
            <v>300</v>
          </cell>
          <cell r="AA73">
            <v>290</v>
          </cell>
        </row>
        <row r="74">
          <cell r="B74" t="str">
            <v>XXM0JL0E84XMU0S013</v>
          </cell>
          <cell r="C74" t="str">
            <v>NUOVO POLACCO SPORT CASSETTA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1</v>
          </cell>
          <cell r="O74">
            <v>1</v>
          </cell>
          <cell r="P74">
            <v>1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3</v>
          </cell>
          <cell r="X74">
            <v>121</v>
          </cell>
          <cell r="Y74">
            <v>75</v>
          </cell>
          <cell r="Z74">
            <v>225</v>
          </cell>
          <cell r="AA74">
            <v>290</v>
          </cell>
        </row>
        <row r="75">
          <cell r="B75" t="str">
            <v>XXM0KY00D8XCCOC815</v>
          </cell>
          <cell r="C75" t="str">
            <v>POLACCO GEORGE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2</v>
          </cell>
          <cell r="O75">
            <v>2</v>
          </cell>
          <cell r="P75">
            <v>1</v>
          </cell>
          <cell r="Q75">
            <v>1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6</v>
          </cell>
          <cell r="X75">
            <v>143</v>
          </cell>
          <cell r="Y75">
            <v>75</v>
          </cell>
          <cell r="Z75">
            <v>450</v>
          </cell>
          <cell r="AA75">
            <v>330</v>
          </cell>
        </row>
        <row r="76">
          <cell r="B76" t="str">
            <v>XXM0KY00D8XCCOS802</v>
          </cell>
          <cell r="C76" t="str">
            <v>POLACCO GEORGE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1</v>
          </cell>
          <cell r="O76">
            <v>1</v>
          </cell>
          <cell r="P76">
            <v>1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3</v>
          </cell>
          <cell r="X76">
            <v>143</v>
          </cell>
          <cell r="Y76">
            <v>75</v>
          </cell>
          <cell r="Z76">
            <v>225</v>
          </cell>
          <cell r="AA76">
            <v>330</v>
          </cell>
        </row>
        <row r="77">
          <cell r="B77" t="str">
            <v>XXM0KY00D8XHG0C815</v>
          </cell>
          <cell r="C77" t="str">
            <v>POLACCO GEORGE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1</v>
          </cell>
          <cell r="K77">
            <v>0</v>
          </cell>
          <cell r="L77">
            <v>1</v>
          </cell>
          <cell r="M77">
            <v>2</v>
          </cell>
          <cell r="N77">
            <v>1</v>
          </cell>
          <cell r="O77">
            <v>1</v>
          </cell>
          <cell r="P77">
            <v>2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8</v>
          </cell>
          <cell r="X77">
            <v>143</v>
          </cell>
          <cell r="Y77">
            <v>75</v>
          </cell>
          <cell r="Z77">
            <v>600</v>
          </cell>
          <cell r="AA77">
            <v>330</v>
          </cell>
        </row>
        <row r="78">
          <cell r="B78" t="str">
            <v>XXM0KY00D8XHG0S801</v>
          </cell>
          <cell r="C78" t="str">
            <v>POLACCO GEORGE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1</v>
          </cell>
          <cell r="O78">
            <v>0</v>
          </cell>
          <cell r="P78">
            <v>2</v>
          </cell>
          <cell r="Q78">
            <v>3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6</v>
          </cell>
          <cell r="X78">
            <v>143</v>
          </cell>
          <cell r="Y78">
            <v>75</v>
          </cell>
          <cell r="Z78">
            <v>450</v>
          </cell>
          <cell r="AA78">
            <v>330</v>
          </cell>
        </row>
        <row r="79">
          <cell r="B79" t="str">
            <v>XXM0LR00011CVRU820</v>
          </cell>
          <cell r="C79" t="str">
            <v>MOCASSINO CITY GOMMINO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1</v>
          </cell>
          <cell r="P79">
            <v>0</v>
          </cell>
          <cell r="Q79">
            <v>1</v>
          </cell>
          <cell r="R79">
            <v>1</v>
          </cell>
          <cell r="S79">
            <v>1</v>
          </cell>
          <cell r="T79">
            <v>0</v>
          </cell>
          <cell r="U79">
            <v>0</v>
          </cell>
          <cell r="V79">
            <v>0</v>
          </cell>
          <cell r="W79">
            <v>4</v>
          </cell>
          <cell r="X79">
            <v>142</v>
          </cell>
          <cell r="Y79">
            <v>75</v>
          </cell>
          <cell r="Z79">
            <v>300</v>
          </cell>
          <cell r="AA79">
            <v>360</v>
          </cell>
        </row>
        <row r="80">
          <cell r="B80" t="str">
            <v>XXM0LR00051FLAB213</v>
          </cell>
          <cell r="C80" t="str">
            <v>LACCETTO CITY GOMMINO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1</v>
          </cell>
          <cell r="K80">
            <v>0</v>
          </cell>
          <cell r="L80">
            <v>0</v>
          </cell>
          <cell r="M80">
            <v>1</v>
          </cell>
          <cell r="N80">
            <v>0</v>
          </cell>
          <cell r="O80">
            <v>0</v>
          </cell>
          <cell r="P80">
            <v>3</v>
          </cell>
          <cell r="Q80">
            <v>0</v>
          </cell>
          <cell r="R80">
            <v>1</v>
          </cell>
          <cell r="S80">
            <v>1</v>
          </cell>
          <cell r="T80">
            <v>0</v>
          </cell>
          <cell r="U80">
            <v>1</v>
          </cell>
          <cell r="V80">
            <v>1</v>
          </cell>
          <cell r="W80">
            <v>9</v>
          </cell>
          <cell r="X80">
            <v>139</v>
          </cell>
          <cell r="Y80">
            <v>75</v>
          </cell>
          <cell r="Z80">
            <v>675</v>
          </cell>
          <cell r="AA80">
            <v>350</v>
          </cell>
        </row>
        <row r="81">
          <cell r="B81" t="str">
            <v>XXM0LR00051NLKS804</v>
          </cell>
          <cell r="C81" t="str">
            <v>LACCETTO CITY GOMMINO</v>
          </cell>
          <cell r="D81">
            <v>0</v>
          </cell>
          <cell r="E81">
            <v>0</v>
          </cell>
          <cell r="F81">
            <v>0</v>
          </cell>
          <cell r="G81">
            <v>1</v>
          </cell>
          <cell r="H81">
            <v>0</v>
          </cell>
          <cell r="I81">
            <v>1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1</v>
          </cell>
          <cell r="Q81">
            <v>2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1</v>
          </cell>
          <cell r="W81">
            <v>6</v>
          </cell>
          <cell r="X81">
            <v>148</v>
          </cell>
          <cell r="Y81">
            <v>75</v>
          </cell>
          <cell r="Z81">
            <v>450</v>
          </cell>
          <cell r="AA81">
            <v>375</v>
          </cell>
        </row>
        <row r="82">
          <cell r="B82" t="str">
            <v>XXM0LR00051RE0C405</v>
          </cell>
          <cell r="C82" t="str">
            <v>LACCETTO CITY GOMMINO</v>
          </cell>
          <cell r="D82">
            <v>1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1</v>
          </cell>
          <cell r="L82">
            <v>0</v>
          </cell>
          <cell r="M82">
            <v>0</v>
          </cell>
          <cell r="N82">
            <v>2</v>
          </cell>
          <cell r="O82">
            <v>1</v>
          </cell>
          <cell r="P82">
            <v>1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6</v>
          </cell>
          <cell r="X82">
            <v>156</v>
          </cell>
          <cell r="Y82">
            <v>75</v>
          </cell>
          <cell r="Z82">
            <v>450</v>
          </cell>
          <cell r="AA82">
            <v>395</v>
          </cell>
        </row>
        <row r="83">
          <cell r="B83" t="str">
            <v>XXM0LR00051TNPG202</v>
          </cell>
          <cell r="C83" t="str">
            <v>LACCETTO CITY GOMMINO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3</v>
          </cell>
          <cell r="I83">
            <v>0</v>
          </cell>
          <cell r="J83">
            <v>0</v>
          </cell>
          <cell r="K83">
            <v>2</v>
          </cell>
          <cell r="L83">
            <v>0</v>
          </cell>
          <cell r="M83">
            <v>0</v>
          </cell>
          <cell r="N83">
            <v>1</v>
          </cell>
          <cell r="O83">
            <v>1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7</v>
          </cell>
          <cell r="X83">
            <v>139</v>
          </cell>
          <cell r="Y83">
            <v>75</v>
          </cell>
          <cell r="Z83">
            <v>525</v>
          </cell>
          <cell r="AA83">
            <v>350</v>
          </cell>
        </row>
        <row r="84">
          <cell r="B84" t="str">
            <v>XXM0LR07130D9CU817</v>
          </cell>
          <cell r="C84" t="str">
            <v>MOCASS.FRANGIA CITY GOMMINO</v>
          </cell>
          <cell r="D84">
            <v>0</v>
          </cell>
          <cell r="E84">
            <v>0</v>
          </cell>
          <cell r="F84">
            <v>2</v>
          </cell>
          <cell r="G84">
            <v>0</v>
          </cell>
          <cell r="H84">
            <v>0</v>
          </cell>
          <cell r="I84">
            <v>1</v>
          </cell>
          <cell r="J84">
            <v>0</v>
          </cell>
          <cell r="K84">
            <v>0</v>
          </cell>
          <cell r="L84">
            <v>1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1</v>
          </cell>
          <cell r="R84">
            <v>1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6</v>
          </cell>
          <cell r="X84">
            <v>167</v>
          </cell>
          <cell r="Y84">
            <v>75</v>
          </cell>
          <cell r="Z84">
            <v>450</v>
          </cell>
          <cell r="AA84">
            <v>420</v>
          </cell>
        </row>
        <row r="85">
          <cell r="B85" t="str">
            <v>XXM0LR0M810RE0U805</v>
          </cell>
          <cell r="C85" t="str">
            <v>MORSETTO CLAMP CAFU CITY GOMMINO</v>
          </cell>
          <cell r="D85">
            <v>0</v>
          </cell>
          <cell r="E85">
            <v>1</v>
          </cell>
          <cell r="F85">
            <v>2</v>
          </cell>
          <cell r="G85">
            <v>0</v>
          </cell>
          <cell r="H85">
            <v>1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1</v>
          </cell>
          <cell r="O85">
            <v>1</v>
          </cell>
          <cell r="P85">
            <v>0</v>
          </cell>
          <cell r="Q85">
            <v>1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7</v>
          </cell>
          <cell r="X85">
            <v>156</v>
          </cell>
          <cell r="Y85">
            <v>75</v>
          </cell>
          <cell r="Z85">
            <v>525</v>
          </cell>
          <cell r="AA85">
            <v>395</v>
          </cell>
        </row>
        <row r="86">
          <cell r="B86" t="str">
            <v>XXM0LR0N655AKTB999</v>
          </cell>
          <cell r="C86" t="str">
            <v>MACRO CLAMP OT.OLD SAT CITY GOMMINO</v>
          </cell>
          <cell r="D86">
            <v>0</v>
          </cell>
          <cell r="E86">
            <v>0</v>
          </cell>
          <cell r="F86">
            <v>1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2</v>
          </cell>
          <cell r="Q86">
            <v>0</v>
          </cell>
          <cell r="R86">
            <v>0</v>
          </cell>
          <cell r="S86">
            <v>1</v>
          </cell>
          <cell r="T86">
            <v>4</v>
          </cell>
          <cell r="U86">
            <v>0</v>
          </cell>
          <cell r="V86">
            <v>0</v>
          </cell>
          <cell r="W86">
            <v>8</v>
          </cell>
          <cell r="X86">
            <v>158</v>
          </cell>
          <cell r="Y86">
            <v>75</v>
          </cell>
          <cell r="Z86">
            <v>600</v>
          </cell>
          <cell r="AA86">
            <v>390</v>
          </cell>
        </row>
        <row r="87">
          <cell r="B87" t="str">
            <v>XXM0LR0Q700D9CS209</v>
          </cell>
          <cell r="C87" t="str">
            <v>DOPPIA T CITY GOMMINO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1</v>
          </cell>
          <cell r="L87">
            <v>1</v>
          </cell>
          <cell r="M87">
            <v>0</v>
          </cell>
          <cell r="N87">
            <v>1</v>
          </cell>
          <cell r="O87">
            <v>0</v>
          </cell>
          <cell r="P87">
            <v>0</v>
          </cell>
          <cell r="Q87">
            <v>2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5</v>
          </cell>
          <cell r="X87">
            <v>189</v>
          </cell>
          <cell r="Y87">
            <v>75</v>
          </cell>
          <cell r="Z87">
            <v>375</v>
          </cell>
          <cell r="AA87">
            <v>470</v>
          </cell>
        </row>
        <row r="88">
          <cell r="B88" t="str">
            <v>XXM0LR0R570VEKB608</v>
          </cell>
          <cell r="C88" t="str">
            <v>CLAMP SCOOBYDOO CITY GOMMINO</v>
          </cell>
          <cell r="D88">
            <v>0</v>
          </cell>
          <cell r="E88">
            <v>0</v>
          </cell>
          <cell r="F88">
            <v>1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1</v>
          </cell>
          <cell r="S88">
            <v>0</v>
          </cell>
          <cell r="T88">
            <v>1</v>
          </cell>
          <cell r="U88">
            <v>0</v>
          </cell>
          <cell r="V88">
            <v>0</v>
          </cell>
          <cell r="W88">
            <v>3</v>
          </cell>
          <cell r="X88">
            <v>170</v>
          </cell>
          <cell r="Y88">
            <v>75</v>
          </cell>
          <cell r="Z88">
            <v>225</v>
          </cell>
          <cell r="AA88">
            <v>430</v>
          </cell>
        </row>
        <row r="89">
          <cell r="B89" t="str">
            <v>XXM0LR0R570VEKU801</v>
          </cell>
          <cell r="C89" t="str">
            <v>CLAMP SCOOBYDOO CITY GOMMINO</v>
          </cell>
          <cell r="D89">
            <v>0</v>
          </cell>
          <cell r="E89">
            <v>0</v>
          </cell>
          <cell r="F89">
            <v>1</v>
          </cell>
          <cell r="G89">
            <v>2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2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5</v>
          </cell>
          <cell r="X89">
            <v>170</v>
          </cell>
          <cell r="Y89">
            <v>75</v>
          </cell>
          <cell r="Z89">
            <v>375</v>
          </cell>
          <cell r="AA89">
            <v>430</v>
          </cell>
        </row>
        <row r="90">
          <cell r="B90" t="str">
            <v>XXM0LR0T770VEKU801</v>
          </cell>
          <cell r="C90" t="str">
            <v>LACCET.CITY GOMMINO RICAMO ROOSTER</v>
          </cell>
          <cell r="D90">
            <v>0</v>
          </cell>
          <cell r="E90">
            <v>1</v>
          </cell>
          <cell r="F90">
            <v>1</v>
          </cell>
          <cell r="G90">
            <v>2</v>
          </cell>
          <cell r="H90">
            <v>2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6</v>
          </cell>
          <cell r="X90">
            <v>148</v>
          </cell>
          <cell r="Y90">
            <v>75</v>
          </cell>
          <cell r="Z90">
            <v>450</v>
          </cell>
          <cell r="AA90">
            <v>375</v>
          </cell>
        </row>
        <row r="91">
          <cell r="B91" t="str">
            <v>XXM0LR0V290D9CS801</v>
          </cell>
          <cell r="C91" t="str">
            <v>FRASTAGLIO FRANGIA CITY GOMMINO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1</v>
          </cell>
          <cell r="K91">
            <v>0</v>
          </cell>
          <cell r="L91">
            <v>1</v>
          </cell>
          <cell r="M91">
            <v>0</v>
          </cell>
          <cell r="N91">
            <v>1</v>
          </cell>
          <cell r="O91">
            <v>1</v>
          </cell>
          <cell r="P91">
            <v>1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5</v>
          </cell>
          <cell r="X91">
            <v>178</v>
          </cell>
          <cell r="Y91">
            <v>75</v>
          </cell>
          <cell r="Z91">
            <v>375</v>
          </cell>
          <cell r="AA91">
            <v>450</v>
          </cell>
        </row>
        <row r="92">
          <cell r="B92" t="str">
            <v>XXM0LR0V290D9CU817</v>
          </cell>
          <cell r="C92" t="str">
            <v>FRASTAGLIO FRANGIA CITY GOMMINO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</v>
          </cell>
          <cell r="J92">
            <v>0</v>
          </cell>
          <cell r="K92">
            <v>0</v>
          </cell>
          <cell r="L92">
            <v>1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3</v>
          </cell>
          <cell r="X92">
            <v>178</v>
          </cell>
          <cell r="Y92">
            <v>75</v>
          </cell>
          <cell r="Z92">
            <v>225</v>
          </cell>
          <cell r="AA92">
            <v>450</v>
          </cell>
        </row>
        <row r="93">
          <cell r="B93" t="str">
            <v>XXM0ML00C10D9AB203</v>
          </cell>
          <cell r="C93" t="str">
            <v>ALL. BUCATURE DERBY ESQUIRE GIOVANE</v>
          </cell>
          <cell r="D93">
            <v>0</v>
          </cell>
          <cell r="E93">
            <v>0</v>
          </cell>
          <cell r="F93">
            <v>1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2</v>
          </cell>
          <cell r="L93">
            <v>2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5</v>
          </cell>
          <cell r="X93">
            <v>138</v>
          </cell>
          <cell r="Y93">
            <v>75</v>
          </cell>
          <cell r="Z93">
            <v>375</v>
          </cell>
          <cell r="AA93">
            <v>330</v>
          </cell>
        </row>
        <row r="94">
          <cell r="B94" t="str">
            <v>XXM0ML00C10D9AS801</v>
          </cell>
          <cell r="C94" t="str">
            <v>ALL. BUCATURE DERBY ESQUIRE GIOVANE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3</v>
          </cell>
          <cell r="R94">
            <v>3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6</v>
          </cell>
          <cell r="X94">
            <v>138</v>
          </cell>
          <cell r="Y94">
            <v>75</v>
          </cell>
          <cell r="Z94">
            <v>450</v>
          </cell>
          <cell r="AA94">
            <v>330</v>
          </cell>
        </row>
        <row r="95">
          <cell r="B95" t="str">
            <v>XXM0ML00C1X6Q6S805</v>
          </cell>
          <cell r="C95" t="str">
            <v>ALL. BUCATURE DERBY ESQUIRE GIOVANE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1</v>
          </cell>
          <cell r="O95">
            <v>3</v>
          </cell>
          <cell r="P95">
            <v>0</v>
          </cell>
          <cell r="Q95">
            <v>1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5</v>
          </cell>
          <cell r="X95">
            <v>129</v>
          </cell>
          <cell r="Y95">
            <v>75</v>
          </cell>
          <cell r="Z95">
            <v>375</v>
          </cell>
          <cell r="AA95">
            <v>310</v>
          </cell>
        </row>
        <row r="96">
          <cell r="B96" t="str">
            <v>XXM0ML00C1XD90S013</v>
          </cell>
          <cell r="C96" t="str">
            <v>ALL. BUCATURE DERBY ESQUIRE GIOVANE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2</v>
          </cell>
          <cell r="O96">
            <v>0</v>
          </cell>
          <cell r="P96">
            <v>0</v>
          </cell>
          <cell r="Q96">
            <v>1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3</v>
          </cell>
          <cell r="X96">
            <v>129</v>
          </cell>
          <cell r="Y96">
            <v>75</v>
          </cell>
          <cell r="Z96">
            <v>225</v>
          </cell>
          <cell r="AA96">
            <v>320</v>
          </cell>
        </row>
        <row r="97">
          <cell r="B97" t="str">
            <v>XXM0ML00C1XD90U801</v>
          </cell>
          <cell r="C97" t="str">
            <v>ALL. BUCATURE DERBY ESQUIRE GIOVANE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2</v>
          </cell>
          <cell r="P97">
            <v>1</v>
          </cell>
          <cell r="Q97">
            <v>1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4</v>
          </cell>
          <cell r="X97">
            <v>129</v>
          </cell>
          <cell r="Y97">
            <v>75</v>
          </cell>
          <cell r="Z97">
            <v>300</v>
          </cell>
          <cell r="AA97">
            <v>320</v>
          </cell>
        </row>
        <row r="98">
          <cell r="B98" t="str">
            <v>XXM0ML00C2X6Q6S805</v>
          </cell>
          <cell r="C98" t="str">
            <v>DERBY LISCIA ESQUIRE GIOVANE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1</v>
          </cell>
          <cell r="P98">
            <v>2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3</v>
          </cell>
          <cell r="X98">
            <v>124</v>
          </cell>
          <cell r="Y98">
            <v>75</v>
          </cell>
          <cell r="Z98">
            <v>225</v>
          </cell>
          <cell r="AA98">
            <v>298</v>
          </cell>
        </row>
        <row r="99">
          <cell r="B99" t="str">
            <v>XXM0ML00C2XD90Z400</v>
          </cell>
          <cell r="C99" t="str">
            <v>DERBY LISCIA ESQUIRE GIOVANE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2</v>
          </cell>
          <cell r="N99">
            <v>3</v>
          </cell>
          <cell r="O99">
            <v>1</v>
          </cell>
          <cell r="P99">
            <v>0</v>
          </cell>
          <cell r="Q99">
            <v>0</v>
          </cell>
          <cell r="R99">
            <v>1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7</v>
          </cell>
          <cell r="X99">
            <v>124</v>
          </cell>
          <cell r="Y99">
            <v>75</v>
          </cell>
          <cell r="Z99">
            <v>525</v>
          </cell>
          <cell r="AA99">
            <v>298</v>
          </cell>
        </row>
        <row r="100">
          <cell r="B100" t="str">
            <v>XXM0ML00C2ZRE0G812</v>
          </cell>
          <cell r="C100" t="str">
            <v>DERBY LISCIA ESQUIRE GIOVANE</v>
          </cell>
          <cell r="D100">
            <v>1</v>
          </cell>
          <cell r="E100">
            <v>0</v>
          </cell>
          <cell r="F100">
            <v>0</v>
          </cell>
          <cell r="G100">
            <v>0</v>
          </cell>
          <cell r="H100">
            <v>1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1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3</v>
          </cell>
          <cell r="X100">
            <v>124</v>
          </cell>
          <cell r="Y100">
            <v>75</v>
          </cell>
          <cell r="Z100">
            <v>225</v>
          </cell>
          <cell r="AA100">
            <v>298</v>
          </cell>
        </row>
        <row r="101">
          <cell r="B101" t="str">
            <v>XXM0ML00D8XAU0S203</v>
          </cell>
          <cell r="C101" t="str">
            <v>POLACCO LISCIO ESQUIRE GIOVANE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1</v>
          </cell>
          <cell r="L101">
            <v>1</v>
          </cell>
          <cell r="M101">
            <v>0</v>
          </cell>
          <cell r="N101">
            <v>1</v>
          </cell>
          <cell r="O101">
            <v>1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4</v>
          </cell>
          <cell r="X101">
            <v>129</v>
          </cell>
          <cell r="Y101">
            <v>75</v>
          </cell>
          <cell r="Z101">
            <v>300</v>
          </cell>
          <cell r="AA101">
            <v>310</v>
          </cell>
        </row>
        <row r="102">
          <cell r="B102" t="str">
            <v>XXM0ML00D8XHG0C406</v>
          </cell>
          <cell r="C102" t="str">
            <v>POLACCO LISCIO ESQUIRE GIOVANE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1</v>
          </cell>
          <cell r="N102">
            <v>2</v>
          </cell>
          <cell r="O102">
            <v>1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4</v>
          </cell>
          <cell r="X102">
            <v>129</v>
          </cell>
          <cell r="Y102">
            <v>75</v>
          </cell>
          <cell r="Z102">
            <v>300</v>
          </cell>
          <cell r="AA102">
            <v>310</v>
          </cell>
        </row>
        <row r="103">
          <cell r="B103" t="str">
            <v>XXM0ML00D8XHG0S810</v>
          </cell>
          <cell r="C103" t="str">
            <v>POLACCO LISCIO ESQUIRE GIOVANE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2</v>
          </cell>
          <cell r="M103">
            <v>1</v>
          </cell>
          <cell r="N103">
            <v>0</v>
          </cell>
          <cell r="O103">
            <v>1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4</v>
          </cell>
          <cell r="X103">
            <v>129</v>
          </cell>
          <cell r="Y103">
            <v>75</v>
          </cell>
          <cell r="Z103">
            <v>300</v>
          </cell>
          <cell r="AA103">
            <v>310</v>
          </cell>
        </row>
        <row r="104">
          <cell r="B104" t="str">
            <v>XXM0NG0001XD90S800</v>
          </cell>
          <cell r="C104" t="str">
            <v>MOCASSINO NUOVO FONDO GOMMA</v>
          </cell>
          <cell r="D104">
            <v>0</v>
          </cell>
          <cell r="E104">
            <v>0</v>
          </cell>
          <cell r="F104">
            <v>1</v>
          </cell>
          <cell r="G104">
            <v>0</v>
          </cell>
          <cell r="H104">
            <v>0</v>
          </cell>
          <cell r="I104">
            <v>2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4</v>
          </cell>
          <cell r="X104">
            <v>123</v>
          </cell>
          <cell r="Y104">
            <v>75</v>
          </cell>
          <cell r="Z104">
            <v>300</v>
          </cell>
          <cell r="AA104">
            <v>290</v>
          </cell>
        </row>
        <row r="105">
          <cell r="B105" t="str">
            <v>XXM0NG0B66XD90L813</v>
          </cell>
          <cell r="C105" t="str">
            <v>FRANCESINA NUOVO FONDO GOMMA</v>
          </cell>
          <cell r="D105">
            <v>0</v>
          </cell>
          <cell r="E105">
            <v>0</v>
          </cell>
          <cell r="F105">
            <v>1</v>
          </cell>
          <cell r="G105">
            <v>1</v>
          </cell>
          <cell r="H105">
            <v>0</v>
          </cell>
          <cell r="I105">
            <v>2</v>
          </cell>
          <cell r="J105">
            <v>1</v>
          </cell>
          <cell r="K105">
            <v>2</v>
          </cell>
          <cell r="L105">
            <v>1</v>
          </cell>
          <cell r="M105">
            <v>0</v>
          </cell>
          <cell r="N105">
            <v>0</v>
          </cell>
          <cell r="O105">
            <v>0</v>
          </cell>
          <cell r="P105">
            <v>1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9</v>
          </cell>
          <cell r="X105">
            <v>136</v>
          </cell>
          <cell r="Y105">
            <v>75</v>
          </cell>
          <cell r="Z105">
            <v>675</v>
          </cell>
          <cell r="AA105">
            <v>320</v>
          </cell>
        </row>
        <row r="106">
          <cell r="B106" t="str">
            <v>XXM0NG0B66Z1QAR815</v>
          </cell>
          <cell r="C106" t="str">
            <v>FRANCESINA NUOVO FONDO GOMMA</v>
          </cell>
          <cell r="D106">
            <v>0</v>
          </cell>
          <cell r="E106">
            <v>0</v>
          </cell>
          <cell r="F106">
            <v>0</v>
          </cell>
          <cell r="G106">
            <v>1</v>
          </cell>
          <cell r="H106">
            <v>1</v>
          </cell>
          <cell r="I106">
            <v>1</v>
          </cell>
          <cell r="J106">
            <v>2</v>
          </cell>
          <cell r="K106">
            <v>1</v>
          </cell>
          <cell r="L106">
            <v>1</v>
          </cell>
          <cell r="M106">
            <v>1</v>
          </cell>
          <cell r="N106">
            <v>1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9</v>
          </cell>
          <cell r="X106">
            <v>134</v>
          </cell>
          <cell r="Y106">
            <v>75</v>
          </cell>
          <cell r="Z106">
            <v>675</v>
          </cell>
          <cell r="AA106">
            <v>310</v>
          </cell>
        </row>
        <row r="107">
          <cell r="B107" t="str">
            <v>XXM0OX00D8XHG0S800</v>
          </cell>
          <cell r="C107" t="str">
            <v>POLACCO FONDO LIGHT OX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1</v>
          </cell>
          <cell r="L107">
            <v>1</v>
          </cell>
          <cell r="M107">
            <v>0</v>
          </cell>
          <cell r="N107">
            <v>0</v>
          </cell>
          <cell r="O107">
            <v>2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4</v>
          </cell>
          <cell r="X107">
            <v>192</v>
          </cell>
          <cell r="Y107">
            <v>75</v>
          </cell>
          <cell r="Z107">
            <v>300</v>
          </cell>
          <cell r="AA107">
            <v>480</v>
          </cell>
        </row>
        <row r="108">
          <cell r="B108" t="str">
            <v>XXM0PC00N5XCCOB999</v>
          </cell>
          <cell r="C108" t="str">
            <v>FRANCESINA FONDO CUOIO PC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1</v>
          </cell>
          <cell r="M108">
            <v>2</v>
          </cell>
          <cell r="N108">
            <v>0</v>
          </cell>
          <cell r="O108">
            <v>2</v>
          </cell>
          <cell r="P108">
            <v>1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6</v>
          </cell>
          <cell r="X108">
            <v>154</v>
          </cell>
          <cell r="Y108">
            <v>75</v>
          </cell>
          <cell r="Z108">
            <v>450</v>
          </cell>
          <cell r="AA108">
            <v>370</v>
          </cell>
        </row>
        <row r="109">
          <cell r="B109" t="str">
            <v>XXM0PC00N5XCCOU810</v>
          </cell>
          <cell r="C109" t="str">
            <v>FRANCESINA FONDO CUOIO PC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1</v>
          </cell>
          <cell r="N109">
            <v>1</v>
          </cell>
          <cell r="O109">
            <v>0</v>
          </cell>
          <cell r="P109">
            <v>0</v>
          </cell>
          <cell r="Q109">
            <v>1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3</v>
          </cell>
          <cell r="X109">
            <v>154</v>
          </cell>
          <cell r="Y109">
            <v>75</v>
          </cell>
          <cell r="Z109">
            <v>225</v>
          </cell>
          <cell r="AA109">
            <v>370</v>
          </cell>
        </row>
        <row r="110">
          <cell r="B110" t="str">
            <v>XXM0PC00N5XD90L811</v>
          </cell>
          <cell r="C110" t="str">
            <v>FRANCESINA FONDO CUOIO PC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1</v>
          </cell>
          <cell r="J110">
            <v>1</v>
          </cell>
          <cell r="K110">
            <v>0</v>
          </cell>
          <cell r="L110">
            <v>1</v>
          </cell>
          <cell r="M110">
            <v>1</v>
          </cell>
          <cell r="N110">
            <v>0</v>
          </cell>
          <cell r="O110">
            <v>0</v>
          </cell>
          <cell r="P110">
            <v>1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5</v>
          </cell>
          <cell r="X110">
            <v>154</v>
          </cell>
          <cell r="Y110">
            <v>75</v>
          </cell>
          <cell r="Z110">
            <v>375</v>
          </cell>
          <cell r="AA110">
            <v>370</v>
          </cell>
        </row>
        <row r="111">
          <cell r="B111" t="str">
            <v>XXM0PZ00P20PLSB999</v>
          </cell>
          <cell r="C111" t="str">
            <v>TRONCHETTO ELASTICO FONDO GOMMA PZ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1</v>
          </cell>
          <cell r="Q111">
            <v>2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3</v>
          </cell>
          <cell r="X111">
            <v>204</v>
          </cell>
          <cell r="Y111">
            <v>75</v>
          </cell>
          <cell r="Z111">
            <v>225</v>
          </cell>
          <cell r="AA111">
            <v>510</v>
          </cell>
        </row>
        <row r="112">
          <cell r="B112" t="str">
            <v>XXM0QN0001XSWXV801</v>
          </cell>
          <cell r="C112" t="str">
            <v>MOCASSINO NEW DEVON CUOIO QN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2</v>
          </cell>
          <cell r="I112">
            <v>1</v>
          </cell>
          <cell r="J112">
            <v>1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4</v>
          </cell>
          <cell r="X112">
            <v>154</v>
          </cell>
          <cell r="Y112">
            <v>75</v>
          </cell>
          <cell r="Z112">
            <v>300</v>
          </cell>
          <cell r="AA112">
            <v>370</v>
          </cell>
        </row>
        <row r="113">
          <cell r="B113" t="str">
            <v>XXM0RO00640RE09998</v>
          </cell>
          <cell r="C113" t="str">
            <v>MOCASSINO CUOIO FORMALE RO</v>
          </cell>
          <cell r="D113">
            <v>0</v>
          </cell>
          <cell r="E113">
            <v>0</v>
          </cell>
          <cell r="F113">
            <v>0</v>
          </cell>
          <cell r="G113">
            <v>3</v>
          </cell>
          <cell r="H113">
            <v>0</v>
          </cell>
          <cell r="I113">
            <v>0</v>
          </cell>
          <cell r="J113">
            <v>0</v>
          </cell>
          <cell r="K113">
            <v>1</v>
          </cell>
          <cell r="L113">
            <v>0</v>
          </cell>
          <cell r="M113">
            <v>0</v>
          </cell>
          <cell r="N113">
            <v>1</v>
          </cell>
          <cell r="O113">
            <v>0</v>
          </cell>
          <cell r="P113">
            <v>1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6</v>
          </cell>
          <cell r="X113">
            <v>164</v>
          </cell>
          <cell r="Y113">
            <v>75</v>
          </cell>
          <cell r="Z113">
            <v>450</v>
          </cell>
          <cell r="AA113">
            <v>410</v>
          </cell>
        </row>
        <row r="114">
          <cell r="B114" t="str">
            <v>XXM0RO0Q640D9CB605</v>
          </cell>
          <cell r="C114" t="str">
            <v>LINGOTTO SELLERIA CUOIO FORMALE RO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1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1</v>
          </cell>
          <cell r="O114">
            <v>2</v>
          </cell>
          <cell r="P114">
            <v>1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5</v>
          </cell>
          <cell r="X114">
            <v>200</v>
          </cell>
          <cell r="Y114">
            <v>75</v>
          </cell>
          <cell r="Z114">
            <v>375</v>
          </cell>
          <cell r="AA114">
            <v>490</v>
          </cell>
        </row>
        <row r="115">
          <cell r="B115" t="str">
            <v>XXM0RO0Q64XHG0B999</v>
          </cell>
          <cell r="C115" t="str">
            <v>LINGOTTO SELLERIA CUOIO FORMALE RO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2</v>
          </cell>
          <cell r="L115">
            <v>1</v>
          </cell>
          <cell r="M115">
            <v>3</v>
          </cell>
          <cell r="N115">
            <v>0</v>
          </cell>
          <cell r="O115">
            <v>0</v>
          </cell>
          <cell r="P115">
            <v>1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7</v>
          </cell>
          <cell r="X115">
            <v>192</v>
          </cell>
          <cell r="Y115">
            <v>75</v>
          </cell>
          <cell r="Z115">
            <v>525</v>
          </cell>
          <cell r="AA115">
            <v>470</v>
          </cell>
        </row>
        <row r="116">
          <cell r="B116" t="str">
            <v>XXM0RO0Q64XHG0S812</v>
          </cell>
          <cell r="C116" t="str">
            <v>LINGOTTO SELLERIA CUOIO FORMALE RO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1</v>
          </cell>
          <cell r="M116">
            <v>3</v>
          </cell>
          <cell r="N116">
            <v>2</v>
          </cell>
          <cell r="O116">
            <v>2</v>
          </cell>
          <cell r="P116">
            <v>0</v>
          </cell>
          <cell r="Q116">
            <v>0</v>
          </cell>
          <cell r="R116">
            <v>1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9</v>
          </cell>
          <cell r="X116">
            <v>192</v>
          </cell>
          <cell r="Y116">
            <v>75</v>
          </cell>
          <cell r="Z116">
            <v>675</v>
          </cell>
          <cell r="AA116">
            <v>470</v>
          </cell>
        </row>
        <row r="117">
          <cell r="B117" t="str">
            <v>XXM0RP0064XAKTB999</v>
          </cell>
          <cell r="C117" t="str">
            <v>MOCASSINO FONDO CUOIO RP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2</v>
          </cell>
          <cell r="N117">
            <v>1</v>
          </cell>
          <cell r="O117">
            <v>1</v>
          </cell>
          <cell r="P117">
            <v>1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5</v>
          </cell>
          <cell r="X117">
            <v>154</v>
          </cell>
          <cell r="Y117">
            <v>75</v>
          </cell>
          <cell r="Z117">
            <v>375</v>
          </cell>
          <cell r="AA117">
            <v>370</v>
          </cell>
        </row>
        <row r="118">
          <cell r="B118" t="str">
            <v>XXM0RP0064XAKTR802</v>
          </cell>
          <cell r="C118" t="str">
            <v>MOCASSINO FONDO CUOIO RP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1</v>
          </cell>
          <cell r="L118">
            <v>1</v>
          </cell>
          <cell r="M118">
            <v>0</v>
          </cell>
          <cell r="N118">
            <v>1</v>
          </cell>
          <cell r="O118">
            <v>1</v>
          </cell>
          <cell r="P118">
            <v>1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5</v>
          </cell>
          <cell r="X118">
            <v>154</v>
          </cell>
          <cell r="Y118">
            <v>75</v>
          </cell>
          <cell r="Z118">
            <v>375</v>
          </cell>
          <cell r="AA118">
            <v>370</v>
          </cell>
        </row>
        <row r="119">
          <cell r="B119" t="str">
            <v>XXM0RP0064XAKTS800</v>
          </cell>
          <cell r="C119" t="str">
            <v>MOCASSINO FONDO CUOIO RP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1</v>
          </cell>
          <cell r="L119">
            <v>0</v>
          </cell>
          <cell r="M119">
            <v>0</v>
          </cell>
          <cell r="N119">
            <v>2</v>
          </cell>
          <cell r="O119">
            <v>0</v>
          </cell>
          <cell r="P119">
            <v>0</v>
          </cell>
          <cell r="Q119">
            <v>2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5</v>
          </cell>
          <cell r="X119">
            <v>154</v>
          </cell>
          <cell r="Y119">
            <v>75</v>
          </cell>
          <cell r="Z119">
            <v>375</v>
          </cell>
          <cell r="AA119">
            <v>370</v>
          </cell>
        </row>
        <row r="120">
          <cell r="B120" t="str">
            <v>XXM0RP0F37XD90L811</v>
          </cell>
          <cell r="C120" t="str">
            <v>BUCATURE FONDO CUOIO RP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2</v>
          </cell>
          <cell r="M120">
            <v>1</v>
          </cell>
          <cell r="N120">
            <v>1</v>
          </cell>
          <cell r="O120">
            <v>1</v>
          </cell>
          <cell r="P120">
            <v>1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6</v>
          </cell>
          <cell r="X120">
            <v>164</v>
          </cell>
          <cell r="Y120">
            <v>75</v>
          </cell>
          <cell r="Z120">
            <v>450</v>
          </cell>
          <cell r="AA120">
            <v>410</v>
          </cell>
        </row>
        <row r="121">
          <cell r="B121" t="str">
            <v>XXM0RP0F37XD90U824</v>
          </cell>
          <cell r="C121" t="str">
            <v>BUCATURE FONDO CUOIO RP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2</v>
          </cell>
          <cell r="N121">
            <v>2</v>
          </cell>
          <cell r="O121">
            <v>2</v>
          </cell>
          <cell r="P121">
            <v>1</v>
          </cell>
          <cell r="Q121">
            <v>1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8</v>
          </cell>
          <cell r="X121">
            <v>164</v>
          </cell>
          <cell r="Y121">
            <v>75</v>
          </cell>
          <cell r="Z121">
            <v>600</v>
          </cell>
          <cell r="AA121">
            <v>410</v>
          </cell>
        </row>
        <row r="122">
          <cell r="B122" t="str">
            <v>XXM0RP0F37XEN0S804</v>
          </cell>
          <cell r="C122" t="str">
            <v>BUCATURE FONDO CUOIO RP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2</v>
          </cell>
          <cell r="O122">
            <v>1</v>
          </cell>
          <cell r="P122">
            <v>1</v>
          </cell>
          <cell r="Q122">
            <v>1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5</v>
          </cell>
          <cell r="X122">
            <v>163</v>
          </cell>
          <cell r="Y122">
            <v>75</v>
          </cell>
          <cell r="Z122">
            <v>375</v>
          </cell>
          <cell r="AA122">
            <v>390</v>
          </cell>
        </row>
        <row r="123">
          <cell r="B123" t="str">
            <v>XXM0RP0I020D9CT800</v>
          </cell>
          <cell r="C123" t="str">
            <v>MONK STRAP FONDO CUOIO RP</v>
          </cell>
          <cell r="D123">
            <v>3</v>
          </cell>
          <cell r="E123">
            <v>0</v>
          </cell>
          <cell r="F123">
            <v>2</v>
          </cell>
          <cell r="G123">
            <v>1</v>
          </cell>
          <cell r="H123">
            <v>3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9</v>
          </cell>
          <cell r="X123">
            <v>176</v>
          </cell>
          <cell r="Y123">
            <v>75</v>
          </cell>
          <cell r="Z123">
            <v>675</v>
          </cell>
          <cell r="AA123">
            <v>440</v>
          </cell>
        </row>
        <row r="124">
          <cell r="B124" t="str">
            <v>XXM0RQ00C1XHG0C407</v>
          </cell>
          <cell r="C124" t="str">
            <v>DERBY BUCATURE FONDO GOMMA RQ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2</v>
          </cell>
          <cell r="P124">
            <v>1</v>
          </cell>
          <cell r="Q124">
            <v>1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4</v>
          </cell>
          <cell r="X124">
            <v>138</v>
          </cell>
          <cell r="Y124">
            <v>75</v>
          </cell>
          <cell r="Z124">
            <v>300</v>
          </cell>
          <cell r="AA124">
            <v>340</v>
          </cell>
        </row>
        <row r="125">
          <cell r="B125" t="str">
            <v>XXM0RQ00C1XPPPZ139</v>
          </cell>
          <cell r="C125" t="str">
            <v>DERBY BUCATURE FONDO GOMMA RQ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1</v>
          </cell>
          <cell r="O125">
            <v>2</v>
          </cell>
          <cell r="P125">
            <v>1</v>
          </cell>
          <cell r="Q125">
            <v>1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5</v>
          </cell>
          <cell r="X125">
            <v>138</v>
          </cell>
          <cell r="Y125">
            <v>75</v>
          </cell>
          <cell r="Z125">
            <v>375</v>
          </cell>
          <cell r="AA125">
            <v>340</v>
          </cell>
        </row>
        <row r="126">
          <cell r="B126" t="str">
            <v>XXM0RQ00C1XPPPZ140</v>
          </cell>
          <cell r="C126" t="str">
            <v>DERBY BUCATURE FONDO GOMMA RQ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1</v>
          </cell>
          <cell r="O126">
            <v>0</v>
          </cell>
          <cell r="P126">
            <v>1</v>
          </cell>
          <cell r="Q126">
            <v>1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3</v>
          </cell>
          <cell r="X126">
            <v>138</v>
          </cell>
          <cell r="Y126">
            <v>75</v>
          </cell>
          <cell r="Z126">
            <v>225</v>
          </cell>
          <cell r="AA126">
            <v>340</v>
          </cell>
        </row>
        <row r="127">
          <cell r="B127" t="str">
            <v>XXM0RQ00C1XPPPZ400</v>
          </cell>
          <cell r="C127" t="str">
            <v>DERBY BUCATURE FONDO GOMMA RQ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1</v>
          </cell>
          <cell r="N127">
            <v>1</v>
          </cell>
          <cell r="O127">
            <v>1</v>
          </cell>
          <cell r="P127">
            <v>1</v>
          </cell>
          <cell r="Q127">
            <v>1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5</v>
          </cell>
          <cell r="X127">
            <v>138</v>
          </cell>
          <cell r="Y127">
            <v>75</v>
          </cell>
          <cell r="Z127">
            <v>375</v>
          </cell>
          <cell r="AA127">
            <v>340</v>
          </cell>
        </row>
        <row r="128">
          <cell r="B128" t="str">
            <v>XXM0RQ00C1XPPPZ490</v>
          </cell>
          <cell r="C128" t="str">
            <v>DERBY BUCATURE FONDO GOMMA RQ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2</v>
          </cell>
          <cell r="M128">
            <v>4</v>
          </cell>
          <cell r="N128">
            <v>0</v>
          </cell>
          <cell r="O128">
            <v>0</v>
          </cell>
          <cell r="P128">
            <v>0</v>
          </cell>
          <cell r="Q128">
            <v>2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8</v>
          </cell>
          <cell r="X128">
            <v>138</v>
          </cell>
          <cell r="Y128">
            <v>75</v>
          </cell>
          <cell r="Z128">
            <v>600</v>
          </cell>
          <cell r="AA128">
            <v>340</v>
          </cell>
        </row>
        <row r="129">
          <cell r="B129" t="str">
            <v>XXM0RQ00D8XD90U801</v>
          </cell>
          <cell r="C129" t="str">
            <v>POLACCO GOMMA RQ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1</v>
          </cell>
          <cell r="M129">
            <v>3</v>
          </cell>
          <cell r="N129">
            <v>1</v>
          </cell>
          <cell r="O129">
            <v>2</v>
          </cell>
          <cell r="P129">
            <v>2</v>
          </cell>
          <cell r="Q129">
            <v>2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11</v>
          </cell>
          <cell r="X129">
            <v>142</v>
          </cell>
          <cell r="Y129">
            <v>75</v>
          </cell>
          <cell r="Z129">
            <v>825</v>
          </cell>
          <cell r="AA129">
            <v>350</v>
          </cell>
        </row>
        <row r="130">
          <cell r="B130" t="str">
            <v>XXM0RQ00D8XHG0B800</v>
          </cell>
          <cell r="C130" t="str">
            <v>POLACCO GOMMA RQ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2</v>
          </cell>
          <cell r="N130">
            <v>1</v>
          </cell>
          <cell r="O130">
            <v>2</v>
          </cell>
          <cell r="P130">
            <v>1</v>
          </cell>
          <cell r="Q130">
            <v>1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7</v>
          </cell>
          <cell r="X130">
            <v>142</v>
          </cell>
          <cell r="Y130">
            <v>75</v>
          </cell>
          <cell r="Z130">
            <v>525</v>
          </cell>
          <cell r="AA130">
            <v>350</v>
          </cell>
        </row>
        <row r="131">
          <cell r="B131" t="str">
            <v>XXM0RQ00D8XHG0C407</v>
          </cell>
          <cell r="C131" t="str">
            <v>POLACCO GOMMA RQ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4</v>
          </cell>
          <cell r="M131">
            <v>0</v>
          </cell>
          <cell r="N131">
            <v>0</v>
          </cell>
          <cell r="O131">
            <v>1</v>
          </cell>
          <cell r="P131">
            <v>1</v>
          </cell>
          <cell r="Q131">
            <v>1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7</v>
          </cell>
          <cell r="X131">
            <v>142</v>
          </cell>
          <cell r="Y131">
            <v>75</v>
          </cell>
          <cell r="Z131">
            <v>525</v>
          </cell>
          <cell r="AA131">
            <v>350</v>
          </cell>
        </row>
        <row r="132">
          <cell r="B132" t="str">
            <v>XXM0RQ00D8XHG0S019</v>
          </cell>
          <cell r="C132" t="str">
            <v>POLACCO GOMMA RQ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1</v>
          </cell>
          <cell r="L132">
            <v>1</v>
          </cell>
          <cell r="M132">
            <v>2</v>
          </cell>
          <cell r="N132">
            <v>1</v>
          </cell>
          <cell r="O132">
            <v>1</v>
          </cell>
          <cell r="P132">
            <v>1</v>
          </cell>
          <cell r="Q132">
            <v>1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8</v>
          </cell>
          <cell r="X132">
            <v>142</v>
          </cell>
          <cell r="Y132">
            <v>75</v>
          </cell>
          <cell r="Z132">
            <v>600</v>
          </cell>
          <cell r="AA132">
            <v>350</v>
          </cell>
        </row>
        <row r="133">
          <cell r="B133" t="str">
            <v>XXM0RQ00D8XHG0S807</v>
          </cell>
          <cell r="C133" t="str">
            <v>POLACCO GOMMA RQ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1</v>
          </cell>
          <cell r="N133">
            <v>0</v>
          </cell>
          <cell r="O133">
            <v>0</v>
          </cell>
          <cell r="P133">
            <v>2</v>
          </cell>
          <cell r="Q133">
            <v>1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4</v>
          </cell>
          <cell r="X133">
            <v>142</v>
          </cell>
          <cell r="Y133">
            <v>75</v>
          </cell>
          <cell r="Z133">
            <v>300</v>
          </cell>
          <cell r="AA133">
            <v>350</v>
          </cell>
        </row>
        <row r="134">
          <cell r="B134" t="str">
            <v>XXM0RQ00D8XHG0S810</v>
          </cell>
          <cell r="C134" t="str">
            <v>POLACCO GOMMA RQ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1</v>
          </cell>
          <cell r="N134">
            <v>1</v>
          </cell>
          <cell r="O134">
            <v>0</v>
          </cell>
          <cell r="P134">
            <v>1</v>
          </cell>
          <cell r="Q134">
            <v>1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4</v>
          </cell>
          <cell r="X134">
            <v>142</v>
          </cell>
          <cell r="Y134">
            <v>75</v>
          </cell>
          <cell r="Z134">
            <v>300</v>
          </cell>
          <cell r="AA134">
            <v>350</v>
          </cell>
        </row>
        <row r="135">
          <cell r="B135" t="str">
            <v>XXM0RQ00D8XHG0U824</v>
          </cell>
          <cell r="C135" t="str">
            <v>POLACCO GOMMA RQ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1</v>
          </cell>
          <cell r="N135">
            <v>1</v>
          </cell>
          <cell r="O135">
            <v>1</v>
          </cell>
          <cell r="P135">
            <v>0</v>
          </cell>
          <cell r="Q135">
            <v>1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4</v>
          </cell>
          <cell r="X135">
            <v>142</v>
          </cell>
          <cell r="Y135">
            <v>75</v>
          </cell>
          <cell r="Z135">
            <v>300</v>
          </cell>
          <cell r="AA135">
            <v>350</v>
          </cell>
        </row>
        <row r="136">
          <cell r="B136" t="str">
            <v>XXM0RQ00D8XHG0V615</v>
          </cell>
          <cell r="C136" t="str">
            <v>POLACCO GOMMA RQ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3</v>
          </cell>
          <cell r="M136">
            <v>1</v>
          </cell>
          <cell r="N136">
            <v>1</v>
          </cell>
          <cell r="O136">
            <v>1</v>
          </cell>
          <cell r="P136">
            <v>3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9</v>
          </cell>
          <cell r="X136">
            <v>142</v>
          </cell>
          <cell r="Y136">
            <v>75</v>
          </cell>
          <cell r="Z136">
            <v>675</v>
          </cell>
          <cell r="AA136">
            <v>350</v>
          </cell>
        </row>
        <row r="137">
          <cell r="B137" t="str">
            <v>XXM0SX00C1XD90S801</v>
          </cell>
          <cell r="C137" t="str">
            <v>DERBY BUCATURE CUOIO CLASSICO SX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2</v>
          </cell>
          <cell r="N137">
            <v>0</v>
          </cell>
          <cell r="O137">
            <v>0</v>
          </cell>
          <cell r="P137">
            <v>1</v>
          </cell>
          <cell r="Q137">
            <v>1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4</v>
          </cell>
          <cell r="X137">
            <v>164</v>
          </cell>
          <cell r="Y137">
            <v>75</v>
          </cell>
          <cell r="Z137">
            <v>300</v>
          </cell>
          <cell r="AA137">
            <v>410</v>
          </cell>
        </row>
        <row r="138">
          <cell r="B138" t="str">
            <v>XXM0SX00C1XD90U801</v>
          </cell>
          <cell r="C138" t="str">
            <v>DERBY BUCATURE CUOIO CLASSICO SX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1</v>
          </cell>
          <cell r="L138">
            <v>4</v>
          </cell>
          <cell r="M138">
            <v>2</v>
          </cell>
          <cell r="N138">
            <v>1</v>
          </cell>
          <cell r="O138">
            <v>1</v>
          </cell>
          <cell r="P138">
            <v>2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11</v>
          </cell>
          <cell r="X138">
            <v>164</v>
          </cell>
          <cell r="Y138">
            <v>75</v>
          </cell>
          <cell r="Z138">
            <v>825</v>
          </cell>
          <cell r="AA138">
            <v>410</v>
          </cell>
        </row>
        <row r="139">
          <cell r="B139" t="str">
            <v>XXM0SX00C1XD90U824</v>
          </cell>
          <cell r="C139" t="str">
            <v>DERBY BUCATURE CUOIO CLASSICO SX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1</v>
          </cell>
          <cell r="L139">
            <v>0</v>
          </cell>
          <cell r="M139">
            <v>3</v>
          </cell>
          <cell r="N139">
            <v>1</v>
          </cell>
          <cell r="O139">
            <v>1</v>
          </cell>
          <cell r="P139">
            <v>1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7</v>
          </cell>
          <cell r="X139">
            <v>164</v>
          </cell>
          <cell r="Y139">
            <v>75</v>
          </cell>
          <cell r="Z139">
            <v>525</v>
          </cell>
          <cell r="AA139">
            <v>410</v>
          </cell>
        </row>
        <row r="140">
          <cell r="B140" t="str">
            <v>XXM0SX00C1XD9SB605</v>
          </cell>
          <cell r="C140" t="str">
            <v>DERBY BUCATURE CUOIO CLASSICO SX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1</v>
          </cell>
          <cell r="M140">
            <v>0</v>
          </cell>
          <cell r="N140">
            <v>0</v>
          </cell>
          <cell r="O140">
            <v>1</v>
          </cell>
          <cell r="P140">
            <v>1</v>
          </cell>
          <cell r="Q140">
            <v>1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4</v>
          </cell>
          <cell r="X140">
            <v>164</v>
          </cell>
          <cell r="Y140">
            <v>75</v>
          </cell>
          <cell r="Z140">
            <v>300</v>
          </cell>
          <cell r="AA140">
            <v>410</v>
          </cell>
        </row>
        <row r="141">
          <cell r="B141" t="str">
            <v>XXM0SX00C1XD9SL811</v>
          </cell>
          <cell r="C141" t="str">
            <v>DERBY BUCATURE CUOIO CLASSICO SX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1</v>
          </cell>
          <cell r="J141">
            <v>0</v>
          </cell>
          <cell r="K141">
            <v>1</v>
          </cell>
          <cell r="L141">
            <v>1</v>
          </cell>
          <cell r="M141">
            <v>0</v>
          </cell>
          <cell r="N141">
            <v>1</v>
          </cell>
          <cell r="O141">
            <v>1</v>
          </cell>
          <cell r="P141">
            <v>1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6</v>
          </cell>
          <cell r="X141">
            <v>164</v>
          </cell>
          <cell r="Y141">
            <v>75</v>
          </cell>
          <cell r="Z141">
            <v>450</v>
          </cell>
          <cell r="AA141">
            <v>410</v>
          </cell>
        </row>
        <row r="142">
          <cell r="B142" t="str">
            <v>XXM0SX00C1XD9SU824</v>
          </cell>
          <cell r="C142" t="str">
            <v>DERBY BUCATURE CUOIO CLASSICO SX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1</v>
          </cell>
          <cell r="J142">
            <v>1</v>
          </cell>
          <cell r="K142">
            <v>1</v>
          </cell>
          <cell r="L142">
            <v>2</v>
          </cell>
          <cell r="M142">
            <v>2</v>
          </cell>
          <cell r="N142">
            <v>1</v>
          </cell>
          <cell r="O142">
            <v>1</v>
          </cell>
          <cell r="P142">
            <v>1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10</v>
          </cell>
          <cell r="X142">
            <v>164</v>
          </cell>
          <cell r="Y142">
            <v>75</v>
          </cell>
          <cell r="Z142">
            <v>750</v>
          </cell>
          <cell r="AA142">
            <v>410</v>
          </cell>
        </row>
        <row r="143">
          <cell r="B143" t="str">
            <v>XXM0SX00C1XHG0V822</v>
          </cell>
          <cell r="C143" t="str">
            <v>DERBY BUCATURE CUOIO CLASSICO SX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2</v>
          </cell>
          <cell r="M143">
            <v>2</v>
          </cell>
          <cell r="N143">
            <v>1</v>
          </cell>
          <cell r="O143">
            <v>1</v>
          </cell>
          <cell r="P143">
            <v>1</v>
          </cell>
          <cell r="Q143">
            <v>1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8</v>
          </cell>
          <cell r="X143">
            <v>164</v>
          </cell>
          <cell r="Y143">
            <v>75</v>
          </cell>
          <cell r="Z143">
            <v>600</v>
          </cell>
          <cell r="AA143">
            <v>410</v>
          </cell>
        </row>
        <row r="144">
          <cell r="B144" t="str">
            <v>XXM0TA00010HBRB999</v>
          </cell>
          <cell r="C144" t="str">
            <v>MOCASSINO CUOIO INIEZ.GOMMA TA</v>
          </cell>
          <cell r="D144">
            <v>0</v>
          </cell>
          <cell r="E144">
            <v>0</v>
          </cell>
          <cell r="F144">
            <v>2</v>
          </cell>
          <cell r="G144">
            <v>0</v>
          </cell>
          <cell r="H144">
            <v>1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1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1</v>
          </cell>
          <cell r="U144">
            <v>0</v>
          </cell>
          <cell r="V144">
            <v>0</v>
          </cell>
          <cell r="W144">
            <v>5</v>
          </cell>
          <cell r="X144">
            <v>172</v>
          </cell>
          <cell r="Y144">
            <v>75</v>
          </cell>
          <cell r="Z144">
            <v>375</v>
          </cell>
          <cell r="AA144">
            <v>430</v>
          </cell>
        </row>
        <row r="145">
          <cell r="B145" t="str">
            <v>XXM0TA0G160D9CS801</v>
          </cell>
          <cell r="C145" t="str">
            <v>MONK FIBBIA CUOIO INIEZ.GOMMA TA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1</v>
          </cell>
          <cell r="O145">
            <v>0</v>
          </cell>
          <cell r="P145">
            <v>1</v>
          </cell>
          <cell r="Q145">
            <v>1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3</v>
          </cell>
          <cell r="X145">
            <v>204</v>
          </cell>
          <cell r="Y145">
            <v>75</v>
          </cell>
          <cell r="Z145">
            <v>225</v>
          </cell>
          <cell r="AA145">
            <v>510</v>
          </cell>
        </row>
        <row r="146">
          <cell r="B146" t="str">
            <v>XXM0TA0I970AKTB999</v>
          </cell>
          <cell r="C146" t="str">
            <v>ALLACC.BUCAT. CUOIO INIEZ.GOMMA TA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2</v>
          </cell>
          <cell r="K146">
            <v>0</v>
          </cell>
          <cell r="L146">
            <v>0</v>
          </cell>
          <cell r="M146">
            <v>1</v>
          </cell>
          <cell r="N146">
            <v>1</v>
          </cell>
          <cell r="O146">
            <v>1</v>
          </cell>
          <cell r="P146">
            <v>0</v>
          </cell>
          <cell r="Q146">
            <v>0</v>
          </cell>
          <cell r="R146">
            <v>1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6</v>
          </cell>
          <cell r="X146">
            <v>184</v>
          </cell>
          <cell r="Y146">
            <v>75</v>
          </cell>
          <cell r="Z146">
            <v>450</v>
          </cell>
          <cell r="AA146">
            <v>460</v>
          </cell>
        </row>
        <row r="147">
          <cell r="B147" t="str">
            <v>XXM0TA0S530D9CS801</v>
          </cell>
          <cell r="C147" t="str">
            <v>PANTOFOLA ELASTICO CUOIO INIEZ.TA</v>
          </cell>
          <cell r="D147">
            <v>0</v>
          </cell>
          <cell r="E147">
            <v>0</v>
          </cell>
          <cell r="F147">
            <v>1</v>
          </cell>
          <cell r="G147">
            <v>0</v>
          </cell>
          <cell r="H147">
            <v>2</v>
          </cell>
          <cell r="I147">
            <v>1</v>
          </cell>
          <cell r="J147">
            <v>1</v>
          </cell>
          <cell r="K147">
            <v>1</v>
          </cell>
          <cell r="L147">
            <v>0</v>
          </cell>
          <cell r="M147">
            <v>1</v>
          </cell>
          <cell r="N147">
            <v>0</v>
          </cell>
          <cell r="O147">
            <v>2</v>
          </cell>
          <cell r="P147">
            <v>1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10</v>
          </cell>
          <cell r="X147">
            <v>192</v>
          </cell>
          <cell r="Y147">
            <v>75</v>
          </cell>
          <cell r="Z147">
            <v>750</v>
          </cell>
          <cell r="AA147">
            <v>480</v>
          </cell>
        </row>
        <row r="148">
          <cell r="B148" t="str">
            <v>XXM0TA0S530PLTB999</v>
          </cell>
          <cell r="C148" t="str">
            <v>PANTOFOLA ELASTICO CUOIO INIEZ.TA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1</v>
          </cell>
          <cell r="J148">
            <v>1</v>
          </cell>
          <cell r="K148">
            <v>0</v>
          </cell>
          <cell r="L148">
            <v>1</v>
          </cell>
          <cell r="M148">
            <v>2</v>
          </cell>
          <cell r="N148">
            <v>0</v>
          </cell>
          <cell r="O148">
            <v>3</v>
          </cell>
          <cell r="P148">
            <v>2</v>
          </cell>
          <cell r="Q148">
            <v>1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11</v>
          </cell>
          <cell r="X148">
            <v>184</v>
          </cell>
          <cell r="Y148">
            <v>75</v>
          </cell>
          <cell r="Z148">
            <v>825</v>
          </cell>
          <cell r="AA148">
            <v>460</v>
          </cell>
        </row>
        <row r="149">
          <cell r="B149" t="str">
            <v>XXM0TA0S530VAFB999</v>
          </cell>
          <cell r="C149" t="str">
            <v>PANTOFOLA ELASTICO CUOIO INIEZ.TA</v>
          </cell>
          <cell r="D149">
            <v>0</v>
          </cell>
          <cell r="E149">
            <v>1</v>
          </cell>
          <cell r="F149">
            <v>0</v>
          </cell>
          <cell r="G149">
            <v>1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1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3</v>
          </cell>
          <cell r="X149">
            <v>192</v>
          </cell>
          <cell r="Y149">
            <v>75</v>
          </cell>
          <cell r="Z149">
            <v>225</v>
          </cell>
          <cell r="AA149">
            <v>480</v>
          </cell>
        </row>
        <row r="150">
          <cell r="B150" t="str">
            <v>XXM0TB0K85XHG0S800</v>
          </cell>
          <cell r="C150" t="str">
            <v>ALLACCIATO FORMALE SPORTIVO TB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1</v>
          </cell>
          <cell r="O150">
            <v>2</v>
          </cell>
          <cell r="P150">
            <v>1</v>
          </cell>
          <cell r="Q150">
            <v>1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5</v>
          </cell>
          <cell r="X150">
            <v>124</v>
          </cell>
          <cell r="Y150">
            <v>75</v>
          </cell>
          <cell r="Z150">
            <v>375</v>
          </cell>
          <cell r="AA150">
            <v>310</v>
          </cell>
        </row>
        <row r="151">
          <cell r="B151" t="str">
            <v>XXM0TV0AJ30D9CS801</v>
          </cell>
          <cell r="C151" t="str">
            <v>NUOVA PANTOFOLA GOMMA RAFIA TV</v>
          </cell>
          <cell r="D151">
            <v>0</v>
          </cell>
          <cell r="E151">
            <v>0</v>
          </cell>
          <cell r="F151">
            <v>1</v>
          </cell>
          <cell r="G151">
            <v>2</v>
          </cell>
          <cell r="H151">
            <v>1</v>
          </cell>
          <cell r="I151">
            <v>2</v>
          </cell>
          <cell r="J151">
            <v>1</v>
          </cell>
          <cell r="K151">
            <v>0</v>
          </cell>
          <cell r="L151">
            <v>0</v>
          </cell>
          <cell r="M151">
            <v>1</v>
          </cell>
          <cell r="N151">
            <v>0</v>
          </cell>
          <cell r="O151">
            <v>1</v>
          </cell>
          <cell r="P151">
            <v>1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10</v>
          </cell>
          <cell r="X151">
            <v>175</v>
          </cell>
          <cell r="Y151">
            <v>75</v>
          </cell>
          <cell r="Z151">
            <v>750</v>
          </cell>
          <cell r="AA151">
            <v>420</v>
          </cell>
        </row>
        <row r="152">
          <cell r="B152" t="str">
            <v>XXM0TV0J980RUSU209</v>
          </cell>
          <cell r="C152" t="str">
            <v>FRANCESINA GOMMA RAFIA TV</v>
          </cell>
          <cell r="D152">
            <v>0</v>
          </cell>
          <cell r="E152">
            <v>0</v>
          </cell>
          <cell r="F152">
            <v>1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1</v>
          </cell>
          <cell r="N152">
            <v>1</v>
          </cell>
          <cell r="O152">
            <v>1</v>
          </cell>
          <cell r="P152">
            <v>0</v>
          </cell>
          <cell r="Q152">
            <v>1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5</v>
          </cell>
          <cell r="X152">
            <v>138</v>
          </cell>
          <cell r="Y152">
            <v>75</v>
          </cell>
          <cell r="Z152">
            <v>375</v>
          </cell>
          <cell r="AA152">
            <v>330</v>
          </cell>
        </row>
        <row r="153">
          <cell r="B153" t="str">
            <v>XXM0TV0K900LALS412</v>
          </cell>
          <cell r="C153" t="str">
            <v>PANTOFOLA GOMMA RAFIA TV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1</v>
          </cell>
          <cell r="L153">
            <v>1</v>
          </cell>
          <cell r="M153">
            <v>0</v>
          </cell>
          <cell r="N153">
            <v>0</v>
          </cell>
          <cell r="O153">
            <v>1</v>
          </cell>
          <cell r="P153">
            <v>1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4</v>
          </cell>
          <cell r="X153">
            <v>146</v>
          </cell>
          <cell r="Y153">
            <v>75</v>
          </cell>
          <cell r="Z153">
            <v>300</v>
          </cell>
          <cell r="AA153">
            <v>350</v>
          </cell>
        </row>
        <row r="154">
          <cell r="B154" t="str">
            <v>XXM0TV0K900LELU810</v>
          </cell>
          <cell r="C154" t="str">
            <v>PANTOFOLA GOMMA RAFIA TV</v>
          </cell>
          <cell r="D154">
            <v>0</v>
          </cell>
          <cell r="E154">
            <v>0</v>
          </cell>
          <cell r="F154">
            <v>1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1</v>
          </cell>
          <cell r="L154">
            <v>0</v>
          </cell>
          <cell r="M154">
            <v>0</v>
          </cell>
          <cell r="N154">
            <v>0</v>
          </cell>
          <cell r="O154">
            <v>1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3</v>
          </cell>
          <cell r="X154">
            <v>146</v>
          </cell>
          <cell r="Y154">
            <v>75</v>
          </cell>
          <cell r="Z154">
            <v>225</v>
          </cell>
          <cell r="AA154">
            <v>350</v>
          </cell>
        </row>
        <row r="155">
          <cell r="B155" t="str">
            <v>XXM0TV0K900RE09997</v>
          </cell>
          <cell r="C155" t="str">
            <v>PANTOFOLA GOMMA RAFIA TV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2</v>
          </cell>
          <cell r="L155">
            <v>1</v>
          </cell>
          <cell r="M155">
            <v>3</v>
          </cell>
          <cell r="N155">
            <v>1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7</v>
          </cell>
          <cell r="X155">
            <v>152</v>
          </cell>
          <cell r="Y155">
            <v>75</v>
          </cell>
          <cell r="Z155">
            <v>525</v>
          </cell>
          <cell r="AA155">
            <v>390</v>
          </cell>
        </row>
        <row r="156">
          <cell r="B156" t="str">
            <v>XXM0TV0K900RE0U218</v>
          </cell>
          <cell r="C156" t="str">
            <v>PANTOFOLA GOMMA RAFIA TV</v>
          </cell>
          <cell r="D156">
            <v>0</v>
          </cell>
          <cell r="E156">
            <v>0</v>
          </cell>
          <cell r="F156">
            <v>0</v>
          </cell>
          <cell r="G156">
            <v>1</v>
          </cell>
          <cell r="H156">
            <v>1</v>
          </cell>
          <cell r="I156">
            <v>0</v>
          </cell>
          <cell r="J156">
            <v>1</v>
          </cell>
          <cell r="K156">
            <v>3</v>
          </cell>
          <cell r="L156">
            <v>0</v>
          </cell>
          <cell r="M156">
            <v>2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8</v>
          </cell>
          <cell r="X156">
            <v>152</v>
          </cell>
          <cell r="Y156">
            <v>75</v>
          </cell>
          <cell r="Z156">
            <v>600</v>
          </cell>
          <cell r="AA156">
            <v>390</v>
          </cell>
        </row>
        <row r="157">
          <cell r="B157" t="str">
            <v>XXM0TV0V530RE0B218</v>
          </cell>
          <cell r="C157" t="str">
            <v>PANTOFOLA ELASTICO GOMMA RAFIA TV</v>
          </cell>
          <cell r="D157">
            <v>0</v>
          </cell>
          <cell r="E157">
            <v>0</v>
          </cell>
          <cell r="F157">
            <v>1</v>
          </cell>
          <cell r="G157">
            <v>0</v>
          </cell>
          <cell r="H157">
            <v>5</v>
          </cell>
          <cell r="I157">
            <v>0</v>
          </cell>
          <cell r="J157">
            <v>0</v>
          </cell>
          <cell r="K157">
            <v>0</v>
          </cell>
          <cell r="L157">
            <v>1</v>
          </cell>
          <cell r="M157">
            <v>2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9</v>
          </cell>
          <cell r="X157">
            <v>146</v>
          </cell>
          <cell r="Y157">
            <v>75</v>
          </cell>
          <cell r="Z157">
            <v>675</v>
          </cell>
          <cell r="AA157">
            <v>350</v>
          </cell>
        </row>
        <row r="158">
          <cell r="B158" t="str">
            <v>XXM0TV0V530RE0U811</v>
          </cell>
          <cell r="C158" t="str">
            <v>PANTOFOLA ELASTICO GOMMA RAFIA TV</v>
          </cell>
          <cell r="D158">
            <v>1</v>
          </cell>
          <cell r="E158">
            <v>1</v>
          </cell>
          <cell r="F158">
            <v>1</v>
          </cell>
          <cell r="G158">
            <v>1</v>
          </cell>
          <cell r="H158">
            <v>4</v>
          </cell>
          <cell r="I158">
            <v>1</v>
          </cell>
          <cell r="J158">
            <v>2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11</v>
          </cell>
          <cell r="X158">
            <v>146</v>
          </cell>
          <cell r="Y158">
            <v>75</v>
          </cell>
          <cell r="Z158">
            <v>825</v>
          </cell>
          <cell r="AA158">
            <v>350</v>
          </cell>
        </row>
        <row r="159">
          <cell r="B159" t="str">
            <v>XXM0TV0V530RE0V619</v>
          </cell>
          <cell r="C159" t="str">
            <v>PANTOFOLA ELASTICO GOMMA RAFIA TV</v>
          </cell>
          <cell r="D159">
            <v>0</v>
          </cell>
          <cell r="E159">
            <v>1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3</v>
          </cell>
          <cell r="K159">
            <v>2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6</v>
          </cell>
          <cell r="X159">
            <v>146</v>
          </cell>
          <cell r="Y159">
            <v>75</v>
          </cell>
          <cell r="Z159">
            <v>450</v>
          </cell>
          <cell r="AA159">
            <v>350</v>
          </cell>
        </row>
        <row r="160">
          <cell r="B160" t="str">
            <v>XXM0TV0Y090RE0U216</v>
          </cell>
          <cell r="C160" t="str">
            <v>PANTOFOLA STAMPA GOMMA RAFIA TV</v>
          </cell>
          <cell r="D160">
            <v>0</v>
          </cell>
          <cell r="E160">
            <v>0</v>
          </cell>
          <cell r="F160">
            <v>0</v>
          </cell>
          <cell r="G160">
            <v>1</v>
          </cell>
          <cell r="H160">
            <v>3</v>
          </cell>
          <cell r="I160">
            <v>0</v>
          </cell>
          <cell r="J160">
            <v>0</v>
          </cell>
          <cell r="K160">
            <v>1</v>
          </cell>
          <cell r="L160">
            <v>1</v>
          </cell>
          <cell r="M160">
            <v>0</v>
          </cell>
          <cell r="N160">
            <v>1</v>
          </cell>
          <cell r="O160">
            <v>0</v>
          </cell>
          <cell r="P160">
            <v>0</v>
          </cell>
          <cell r="Q160">
            <v>0</v>
          </cell>
          <cell r="R160">
            <v>1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8</v>
          </cell>
          <cell r="X160">
            <v>163</v>
          </cell>
          <cell r="Y160">
            <v>75</v>
          </cell>
          <cell r="Z160">
            <v>600</v>
          </cell>
          <cell r="AA160">
            <v>390</v>
          </cell>
        </row>
        <row r="161">
          <cell r="B161" t="str">
            <v>XXM0UD0N650AKTB999</v>
          </cell>
          <cell r="C161" t="str">
            <v>MACRO CLAMP GOMMA CAFU CLASSICO UD</v>
          </cell>
          <cell r="D161">
            <v>1</v>
          </cell>
          <cell r="E161">
            <v>2</v>
          </cell>
          <cell r="F161">
            <v>2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1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6</v>
          </cell>
          <cell r="X161">
            <v>148</v>
          </cell>
          <cell r="Y161">
            <v>75</v>
          </cell>
          <cell r="Z161">
            <v>450</v>
          </cell>
          <cell r="AA161">
            <v>370</v>
          </cell>
        </row>
        <row r="162">
          <cell r="B162" t="str">
            <v>XXM0UD0N651AKTR802</v>
          </cell>
          <cell r="C162" t="str">
            <v>MACRO CLAMP OTT. OLD SA GOM.CLAS UD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1</v>
          </cell>
          <cell r="Q162">
            <v>1</v>
          </cell>
          <cell r="R162">
            <v>0</v>
          </cell>
          <cell r="S162">
            <v>1</v>
          </cell>
          <cell r="T162">
            <v>0</v>
          </cell>
          <cell r="U162">
            <v>0</v>
          </cell>
          <cell r="V162">
            <v>0</v>
          </cell>
          <cell r="W162">
            <v>3</v>
          </cell>
          <cell r="X162">
            <v>156</v>
          </cell>
          <cell r="Y162">
            <v>75</v>
          </cell>
          <cell r="Z162">
            <v>225</v>
          </cell>
          <cell r="AA162">
            <v>390</v>
          </cell>
        </row>
        <row r="163">
          <cell r="B163" t="str">
            <v>XXM0UN0K830RUSS804</v>
          </cell>
          <cell r="C163" t="str">
            <v>ALLACCIATO FONDO CASSETTA UN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1</v>
          </cell>
          <cell r="O163">
            <v>4</v>
          </cell>
          <cell r="P163">
            <v>1</v>
          </cell>
          <cell r="Q163">
            <v>0</v>
          </cell>
          <cell r="R163">
            <v>0</v>
          </cell>
          <cell r="S163">
            <v>1</v>
          </cell>
          <cell r="T163">
            <v>0</v>
          </cell>
          <cell r="U163">
            <v>0</v>
          </cell>
          <cell r="V163">
            <v>0</v>
          </cell>
          <cell r="W163">
            <v>7</v>
          </cell>
          <cell r="X163">
            <v>142</v>
          </cell>
          <cell r="Y163">
            <v>75</v>
          </cell>
          <cell r="Z163">
            <v>525</v>
          </cell>
          <cell r="AA163">
            <v>340</v>
          </cell>
        </row>
        <row r="164">
          <cell r="B164" t="str">
            <v>XXM0VG0S351AKTB999</v>
          </cell>
          <cell r="C164" t="str">
            <v>N. DOPPIA T FINE RICOPERTA GOMMA VG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1</v>
          </cell>
          <cell r="R164">
            <v>0</v>
          </cell>
          <cell r="S164">
            <v>1</v>
          </cell>
          <cell r="T164">
            <v>1</v>
          </cell>
          <cell r="U164">
            <v>0</v>
          </cell>
          <cell r="V164">
            <v>0</v>
          </cell>
          <cell r="W164">
            <v>3</v>
          </cell>
          <cell r="X164">
            <v>163</v>
          </cell>
          <cell r="Y164">
            <v>75</v>
          </cell>
          <cell r="Z164">
            <v>225</v>
          </cell>
          <cell r="AA164">
            <v>390</v>
          </cell>
        </row>
        <row r="165">
          <cell r="B165" t="str">
            <v>XXM0VH00010D9CS801</v>
          </cell>
          <cell r="C165" t="str">
            <v>MOCASSINO GOMMA VH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1</v>
          </cell>
          <cell r="L165">
            <v>0</v>
          </cell>
          <cell r="M165">
            <v>0</v>
          </cell>
          <cell r="N165">
            <v>1</v>
          </cell>
          <cell r="O165">
            <v>0</v>
          </cell>
          <cell r="P165">
            <v>0</v>
          </cell>
          <cell r="Q165">
            <v>2</v>
          </cell>
          <cell r="R165">
            <v>1</v>
          </cell>
          <cell r="S165">
            <v>1</v>
          </cell>
          <cell r="T165">
            <v>0</v>
          </cell>
          <cell r="U165">
            <v>0</v>
          </cell>
          <cell r="V165">
            <v>0</v>
          </cell>
          <cell r="W165">
            <v>6</v>
          </cell>
          <cell r="X165">
            <v>142</v>
          </cell>
          <cell r="Y165">
            <v>75</v>
          </cell>
          <cell r="Z165">
            <v>450</v>
          </cell>
          <cell r="AA165">
            <v>360</v>
          </cell>
        </row>
        <row r="166">
          <cell r="B166" t="str">
            <v>XXM0VH00050NARG201</v>
          </cell>
          <cell r="C166" t="str">
            <v>LACCETTO GOMMA VH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1</v>
          </cell>
          <cell r="I166">
            <v>0</v>
          </cell>
          <cell r="J166">
            <v>0</v>
          </cell>
          <cell r="K166">
            <v>0</v>
          </cell>
          <cell r="L166">
            <v>1</v>
          </cell>
          <cell r="M166">
            <v>0</v>
          </cell>
          <cell r="N166">
            <v>1</v>
          </cell>
          <cell r="O166">
            <v>1</v>
          </cell>
          <cell r="P166">
            <v>1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5</v>
          </cell>
          <cell r="X166">
            <v>139</v>
          </cell>
          <cell r="Y166">
            <v>75</v>
          </cell>
          <cell r="Z166">
            <v>375</v>
          </cell>
          <cell r="AA166">
            <v>350</v>
          </cell>
        </row>
        <row r="167">
          <cell r="B167" t="str">
            <v>XXM0VH00050NARR016</v>
          </cell>
          <cell r="C167" t="str">
            <v>LACCETTO GOMMA VH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2</v>
          </cell>
          <cell r="O167">
            <v>3</v>
          </cell>
          <cell r="P167">
            <v>1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6</v>
          </cell>
          <cell r="X167">
            <v>139</v>
          </cell>
          <cell r="Y167">
            <v>75</v>
          </cell>
          <cell r="Z167">
            <v>450</v>
          </cell>
          <cell r="AA167">
            <v>350</v>
          </cell>
        </row>
        <row r="168">
          <cell r="B168" t="str">
            <v>XXM0WG054709TD0049</v>
          </cell>
          <cell r="C168" t="str">
            <v>LACCETTO OCCHIELLI GOMMINI WG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1</v>
          </cell>
          <cell r="N168">
            <v>2</v>
          </cell>
          <cell r="O168">
            <v>0</v>
          </cell>
          <cell r="P168">
            <v>0</v>
          </cell>
          <cell r="Q168">
            <v>1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4</v>
          </cell>
          <cell r="X168">
            <v>152</v>
          </cell>
          <cell r="Y168">
            <v>75</v>
          </cell>
          <cell r="Z168">
            <v>300</v>
          </cell>
          <cell r="AA168">
            <v>380</v>
          </cell>
        </row>
        <row r="169">
          <cell r="B169" t="str">
            <v>XXM0WG0R410ETC4369</v>
          </cell>
          <cell r="C169" t="str">
            <v>MOCASSINO INIEZIONE GOMMINI WG</v>
          </cell>
          <cell r="D169">
            <v>0</v>
          </cell>
          <cell r="E169">
            <v>1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1</v>
          </cell>
          <cell r="O169">
            <v>0</v>
          </cell>
          <cell r="P169">
            <v>0</v>
          </cell>
          <cell r="Q169">
            <v>0</v>
          </cell>
          <cell r="R169">
            <v>1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3</v>
          </cell>
          <cell r="X169">
            <v>142</v>
          </cell>
          <cell r="Y169">
            <v>75</v>
          </cell>
          <cell r="Z169">
            <v>225</v>
          </cell>
          <cell r="AA169">
            <v>360</v>
          </cell>
        </row>
        <row r="170">
          <cell r="B170" t="str">
            <v>XXM0WP00C109D998PI</v>
          </cell>
          <cell r="C170" t="str">
            <v>ALLACCIATO BUCATURE GOMMA LIGHT WP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1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1</v>
          </cell>
          <cell r="N170">
            <v>0</v>
          </cell>
          <cell r="O170">
            <v>0</v>
          </cell>
          <cell r="P170">
            <v>1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3</v>
          </cell>
          <cell r="X170">
            <v>172</v>
          </cell>
          <cell r="Y170">
            <v>75</v>
          </cell>
          <cell r="Z170">
            <v>225</v>
          </cell>
          <cell r="AA170">
            <v>430</v>
          </cell>
        </row>
        <row r="171">
          <cell r="B171" t="str">
            <v>XXM0WP00C10AKTB999</v>
          </cell>
          <cell r="C171" t="str">
            <v>ALLACCIATO BUCATURE GOMMA LIGHT WP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2</v>
          </cell>
          <cell r="O171">
            <v>0</v>
          </cell>
          <cell r="P171">
            <v>2</v>
          </cell>
          <cell r="Q171">
            <v>2</v>
          </cell>
          <cell r="R171">
            <v>0</v>
          </cell>
          <cell r="S171">
            <v>1</v>
          </cell>
          <cell r="T171">
            <v>0</v>
          </cell>
          <cell r="U171">
            <v>0</v>
          </cell>
          <cell r="V171">
            <v>0</v>
          </cell>
          <cell r="W171">
            <v>7</v>
          </cell>
          <cell r="X171">
            <v>156</v>
          </cell>
          <cell r="Y171">
            <v>75</v>
          </cell>
          <cell r="Z171">
            <v>525</v>
          </cell>
          <cell r="AA171">
            <v>390</v>
          </cell>
        </row>
        <row r="172">
          <cell r="B172" t="str">
            <v>XXM0WP00C1XD90U824</v>
          </cell>
          <cell r="C172" t="str">
            <v>ALLACCIATO BUCATURE GOMMA LIGHT WP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4</v>
          </cell>
          <cell r="M172">
            <v>0</v>
          </cell>
          <cell r="N172">
            <v>1</v>
          </cell>
          <cell r="O172">
            <v>1</v>
          </cell>
          <cell r="P172">
            <v>1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7</v>
          </cell>
          <cell r="X172">
            <v>156</v>
          </cell>
          <cell r="Y172">
            <v>75</v>
          </cell>
          <cell r="Z172">
            <v>525</v>
          </cell>
          <cell r="AA172">
            <v>390</v>
          </cell>
        </row>
        <row r="173">
          <cell r="B173" t="str">
            <v>XXM0WP00C1XFL1B203</v>
          </cell>
          <cell r="C173" t="str">
            <v>ALLACCIATO BUCATURE GOMMA LIGHT WP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2</v>
          </cell>
          <cell r="L173">
            <v>3</v>
          </cell>
          <cell r="M173">
            <v>1</v>
          </cell>
          <cell r="N173">
            <v>0</v>
          </cell>
          <cell r="O173">
            <v>0</v>
          </cell>
          <cell r="P173">
            <v>1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7</v>
          </cell>
          <cell r="X173">
            <v>156</v>
          </cell>
          <cell r="Y173">
            <v>75</v>
          </cell>
          <cell r="Z173">
            <v>525</v>
          </cell>
          <cell r="AA173">
            <v>390</v>
          </cell>
        </row>
        <row r="174">
          <cell r="B174" t="str">
            <v>XXM0WP00C1XHG0B999</v>
          </cell>
          <cell r="C174" t="str">
            <v>ALLACCIATO BUCATURE GOMMA LIGHT WP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1</v>
          </cell>
          <cell r="M174">
            <v>0</v>
          </cell>
          <cell r="N174">
            <v>0</v>
          </cell>
          <cell r="O174">
            <v>1</v>
          </cell>
          <cell r="P174">
            <v>2</v>
          </cell>
          <cell r="Q174">
            <v>1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5</v>
          </cell>
          <cell r="X174">
            <v>172</v>
          </cell>
          <cell r="Y174">
            <v>75</v>
          </cell>
          <cell r="Z174">
            <v>375</v>
          </cell>
          <cell r="AA174">
            <v>430</v>
          </cell>
        </row>
        <row r="175">
          <cell r="B175" t="str">
            <v>XXM0WP00C1ZPPPZ139</v>
          </cell>
          <cell r="C175" t="str">
            <v>ALLACCIATO BUCATURE GOMMA LIGHT WP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1</v>
          </cell>
          <cell r="I175">
            <v>1</v>
          </cell>
          <cell r="J175">
            <v>2</v>
          </cell>
          <cell r="K175">
            <v>1</v>
          </cell>
          <cell r="L175">
            <v>0</v>
          </cell>
          <cell r="M175">
            <v>0</v>
          </cell>
          <cell r="N175">
            <v>1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6</v>
          </cell>
          <cell r="X175">
            <v>172</v>
          </cell>
          <cell r="Y175">
            <v>75</v>
          </cell>
          <cell r="Z175">
            <v>450</v>
          </cell>
          <cell r="AA175">
            <v>430</v>
          </cell>
        </row>
        <row r="176">
          <cell r="B176" t="str">
            <v>XXM0WP00C20RE0S800</v>
          </cell>
          <cell r="C176" t="str">
            <v>DERBY GOMMA LIGHT WP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1</v>
          </cell>
          <cell r="N176">
            <v>0</v>
          </cell>
          <cell r="O176">
            <v>0</v>
          </cell>
          <cell r="P176">
            <v>1</v>
          </cell>
          <cell r="Q176">
            <v>0</v>
          </cell>
          <cell r="R176">
            <v>2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4</v>
          </cell>
          <cell r="X176">
            <v>148</v>
          </cell>
          <cell r="Y176">
            <v>75</v>
          </cell>
          <cell r="Z176">
            <v>300</v>
          </cell>
          <cell r="AA176">
            <v>370</v>
          </cell>
        </row>
        <row r="177">
          <cell r="B177" t="str">
            <v>XXM0WP00C2XAKTR802</v>
          </cell>
          <cell r="C177" t="str">
            <v>DERBY GOMMA LIGHT WP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2</v>
          </cell>
          <cell r="L177">
            <v>0</v>
          </cell>
          <cell r="M177">
            <v>2</v>
          </cell>
          <cell r="N177">
            <v>0</v>
          </cell>
          <cell r="O177">
            <v>3</v>
          </cell>
          <cell r="P177">
            <v>2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9</v>
          </cell>
          <cell r="X177">
            <v>148</v>
          </cell>
          <cell r="Y177">
            <v>75</v>
          </cell>
          <cell r="Z177">
            <v>675</v>
          </cell>
          <cell r="AA177">
            <v>370</v>
          </cell>
        </row>
        <row r="178">
          <cell r="B178" t="str">
            <v>XXM0WP00C2XFL1B203</v>
          </cell>
          <cell r="C178" t="str">
            <v>DERBY GOMMA LIGHT WP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3</v>
          </cell>
          <cell r="M178">
            <v>1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4</v>
          </cell>
          <cell r="X178">
            <v>148</v>
          </cell>
          <cell r="Y178">
            <v>75</v>
          </cell>
          <cell r="Z178">
            <v>300</v>
          </cell>
          <cell r="AA178">
            <v>370</v>
          </cell>
        </row>
        <row r="179">
          <cell r="B179" t="str">
            <v>XXM0WP00C2XHG0B999</v>
          </cell>
          <cell r="C179" t="str">
            <v>DERBY GOMMA LIGHT WP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1</v>
          </cell>
          <cell r="L179">
            <v>2</v>
          </cell>
          <cell r="M179">
            <v>0</v>
          </cell>
          <cell r="N179">
            <v>1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4</v>
          </cell>
          <cell r="X179">
            <v>148</v>
          </cell>
          <cell r="Y179">
            <v>75</v>
          </cell>
          <cell r="Z179">
            <v>300</v>
          </cell>
          <cell r="AA179">
            <v>370</v>
          </cell>
        </row>
        <row r="180">
          <cell r="B180" t="str">
            <v>XXM0WP00C2XHG0S807</v>
          </cell>
          <cell r="C180" t="str">
            <v>DERBY GOMMA LIGHT WP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2</v>
          </cell>
          <cell r="O180">
            <v>0</v>
          </cell>
          <cell r="P180">
            <v>2</v>
          </cell>
          <cell r="Q180">
            <v>1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5</v>
          </cell>
          <cell r="X180">
            <v>148</v>
          </cell>
          <cell r="Y180">
            <v>75</v>
          </cell>
          <cell r="Z180">
            <v>375</v>
          </cell>
          <cell r="AA180">
            <v>370</v>
          </cell>
        </row>
        <row r="181">
          <cell r="B181" t="str">
            <v>XXM0WP00C2XHG0U810</v>
          </cell>
          <cell r="C181" t="str">
            <v>DERBY GOMMA LIGHT WP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1</v>
          </cell>
          <cell r="P181">
            <v>1</v>
          </cell>
          <cell r="Q181">
            <v>1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3</v>
          </cell>
          <cell r="X181">
            <v>148</v>
          </cell>
          <cell r="Y181">
            <v>75</v>
          </cell>
          <cell r="Z181">
            <v>225</v>
          </cell>
          <cell r="AA181">
            <v>370</v>
          </cell>
        </row>
        <row r="182">
          <cell r="B182" t="str">
            <v>XXM0WP00C2ZTESZ440</v>
          </cell>
          <cell r="C182" t="str">
            <v>DERBY GOMMA LIGHT WP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1</v>
          </cell>
          <cell r="I182">
            <v>1</v>
          </cell>
          <cell r="J182">
            <v>2</v>
          </cell>
          <cell r="K182">
            <v>2</v>
          </cell>
          <cell r="L182">
            <v>0</v>
          </cell>
          <cell r="M182">
            <v>1</v>
          </cell>
          <cell r="N182">
            <v>1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8</v>
          </cell>
          <cell r="X182">
            <v>148</v>
          </cell>
          <cell r="Y182">
            <v>75</v>
          </cell>
          <cell r="Z182">
            <v>600</v>
          </cell>
          <cell r="AA182">
            <v>370</v>
          </cell>
        </row>
        <row r="183">
          <cell r="B183" t="str">
            <v>XXM0WP00D80RE0U820</v>
          </cell>
          <cell r="C183" t="str">
            <v>POLACCO GOMMA LIGHT WP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2</v>
          </cell>
          <cell r="L183">
            <v>0</v>
          </cell>
          <cell r="M183">
            <v>2</v>
          </cell>
          <cell r="N183">
            <v>0</v>
          </cell>
          <cell r="O183">
            <v>3</v>
          </cell>
          <cell r="P183">
            <v>1</v>
          </cell>
          <cell r="Q183">
            <v>3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11</v>
          </cell>
          <cell r="X183">
            <v>156</v>
          </cell>
          <cell r="Y183">
            <v>75</v>
          </cell>
          <cell r="Z183">
            <v>825</v>
          </cell>
          <cell r="AA183">
            <v>390</v>
          </cell>
        </row>
        <row r="184">
          <cell r="B184" t="str">
            <v>XXM0WP00D8XD90S800</v>
          </cell>
          <cell r="C184" t="str">
            <v>POLACCO GOMMA LIGHT WP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1</v>
          </cell>
          <cell r="N184">
            <v>0</v>
          </cell>
          <cell r="O184">
            <v>1</v>
          </cell>
          <cell r="P184">
            <v>1</v>
          </cell>
          <cell r="Q184">
            <v>1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4</v>
          </cell>
          <cell r="X184">
            <v>156</v>
          </cell>
          <cell r="Y184">
            <v>75</v>
          </cell>
          <cell r="Z184">
            <v>300</v>
          </cell>
          <cell r="AA184">
            <v>390</v>
          </cell>
        </row>
        <row r="185">
          <cell r="B185" t="str">
            <v>XXM0WP00D8XFL1B203</v>
          </cell>
          <cell r="C185" t="str">
            <v>POLACCO GOMMA LIGHT WP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1</v>
          </cell>
          <cell r="M185">
            <v>0</v>
          </cell>
          <cell r="N185">
            <v>2</v>
          </cell>
          <cell r="O185">
            <v>0</v>
          </cell>
          <cell r="P185">
            <v>1</v>
          </cell>
          <cell r="Q185">
            <v>2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6</v>
          </cell>
          <cell r="X185">
            <v>172</v>
          </cell>
          <cell r="Y185">
            <v>75</v>
          </cell>
          <cell r="Z185">
            <v>450</v>
          </cell>
          <cell r="AA185">
            <v>430</v>
          </cell>
        </row>
        <row r="186">
          <cell r="B186" t="str">
            <v>XXM0WP00D8XHG0S807</v>
          </cell>
          <cell r="C186" t="str">
            <v>POLACCO GOMMA LIGHT WP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1</v>
          </cell>
          <cell r="M186">
            <v>3</v>
          </cell>
          <cell r="N186">
            <v>0</v>
          </cell>
          <cell r="O186">
            <v>0</v>
          </cell>
          <cell r="P186">
            <v>1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5</v>
          </cell>
          <cell r="X186">
            <v>172</v>
          </cell>
          <cell r="Y186">
            <v>75</v>
          </cell>
          <cell r="Z186">
            <v>375</v>
          </cell>
          <cell r="AA186">
            <v>430</v>
          </cell>
        </row>
        <row r="187">
          <cell r="B187" t="str">
            <v>XXM0XD0N65XAKTR802</v>
          </cell>
          <cell r="C187" t="str">
            <v>MACRO CLAMP CAFU GOMMA COMMERC XD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1</v>
          </cell>
          <cell r="K187">
            <v>1</v>
          </cell>
          <cell r="L187">
            <v>2</v>
          </cell>
          <cell r="M187">
            <v>0</v>
          </cell>
          <cell r="N187">
            <v>1</v>
          </cell>
          <cell r="O187">
            <v>1</v>
          </cell>
          <cell r="P187">
            <v>0</v>
          </cell>
          <cell r="Q187">
            <v>1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7</v>
          </cell>
          <cell r="X187">
            <v>152</v>
          </cell>
          <cell r="Y187">
            <v>75</v>
          </cell>
          <cell r="Z187">
            <v>525</v>
          </cell>
          <cell r="AA187">
            <v>380</v>
          </cell>
        </row>
        <row r="188">
          <cell r="B188" t="str">
            <v>XXM0XD0N65XAKTS800</v>
          </cell>
          <cell r="C188" t="str">
            <v>MACRO CLAMP CAFU GOMMA COMMERC XD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1</v>
          </cell>
          <cell r="P188">
            <v>1</v>
          </cell>
          <cell r="Q188">
            <v>1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3</v>
          </cell>
          <cell r="X188">
            <v>152</v>
          </cell>
          <cell r="Y188">
            <v>75</v>
          </cell>
          <cell r="Z188">
            <v>225</v>
          </cell>
          <cell r="AA188">
            <v>380</v>
          </cell>
        </row>
        <row r="189">
          <cell r="B189" t="str">
            <v>XXM0XD0N65XPLSB999</v>
          </cell>
          <cell r="C189" t="str">
            <v>MACRO CLAMP CAFU GOMMA COMMERC XD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1</v>
          </cell>
          <cell r="N189">
            <v>1</v>
          </cell>
          <cell r="O189">
            <v>1</v>
          </cell>
          <cell r="P189">
            <v>1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4</v>
          </cell>
          <cell r="X189">
            <v>159</v>
          </cell>
          <cell r="Y189">
            <v>75</v>
          </cell>
          <cell r="Z189">
            <v>300</v>
          </cell>
          <cell r="AA189">
            <v>398</v>
          </cell>
        </row>
        <row r="190">
          <cell r="B190" t="str">
            <v>XXM0XF0N440RE0B408</v>
          </cell>
          <cell r="C190" t="str">
            <v>STIVALETTO GOMMA XF</v>
          </cell>
          <cell r="D190">
            <v>0</v>
          </cell>
          <cell r="E190">
            <v>0</v>
          </cell>
          <cell r="F190">
            <v>1</v>
          </cell>
          <cell r="G190">
            <v>0</v>
          </cell>
          <cell r="H190">
            <v>2</v>
          </cell>
          <cell r="I190">
            <v>1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4</v>
          </cell>
          <cell r="X190">
            <v>148</v>
          </cell>
          <cell r="Y190">
            <v>75</v>
          </cell>
          <cell r="Z190">
            <v>300</v>
          </cell>
          <cell r="AA190">
            <v>370</v>
          </cell>
        </row>
        <row r="191">
          <cell r="B191" t="str">
            <v>XXM0XF0N460RE0S800</v>
          </cell>
          <cell r="C191" t="str">
            <v>POLACCO GOMMA XF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3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3</v>
          </cell>
          <cell r="X191">
            <v>128</v>
          </cell>
          <cell r="Y191">
            <v>75</v>
          </cell>
          <cell r="Z191">
            <v>225</v>
          </cell>
          <cell r="AA191">
            <v>320</v>
          </cell>
        </row>
        <row r="192">
          <cell r="B192" t="str">
            <v>XXM0XF0N461RE0B999</v>
          </cell>
          <cell r="C192" t="str">
            <v>POLACCO MONTONE GOMMA XF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2</v>
          </cell>
          <cell r="R192">
            <v>0</v>
          </cell>
          <cell r="S192">
            <v>1</v>
          </cell>
          <cell r="T192">
            <v>1</v>
          </cell>
          <cell r="U192">
            <v>0</v>
          </cell>
          <cell r="V192">
            <v>0</v>
          </cell>
          <cell r="W192">
            <v>4</v>
          </cell>
          <cell r="X192">
            <v>148</v>
          </cell>
          <cell r="Y192">
            <v>75</v>
          </cell>
          <cell r="Z192">
            <v>300</v>
          </cell>
          <cell r="AA192">
            <v>370</v>
          </cell>
        </row>
        <row r="193">
          <cell r="B193" t="str">
            <v>XXM0XH0Q803EUD0X5U</v>
          </cell>
          <cell r="C193" t="str">
            <v>ALL.SPOILER MATT GOMMA XH</v>
          </cell>
          <cell r="D193">
            <v>0</v>
          </cell>
          <cell r="E193">
            <v>2</v>
          </cell>
          <cell r="F193">
            <v>0</v>
          </cell>
          <cell r="G193">
            <v>1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1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4</v>
          </cell>
          <cell r="X193">
            <v>188</v>
          </cell>
          <cell r="Y193">
            <v>75</v>
          </cell>
          <cell r="Z193">
            <v>300</v>
          </cell>
          <cell r="AA193">
            <v>450</v>
          </cell>
        </row>
        <row r="194">
          <cell r="B194" t="str">
            <v>XXM0XH0R011ATSB999</v>
          </cell>
          <cell r="C194" t="str">
            <v>ALL.DOTS SPOILER MATT XH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1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1</v>
          </cell>
          <cell r="Q194">
            <v>1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3</v>
          </cell>
          <cell r="X194">
            <v>183</v>
          </cell>
          <cell r="Y194">
            <v>75</v>
          </cell>
          <cell r="Z194">
            <v>225</v>
          </cell>
          <cell r="AA194">
            <v>440</v>
          </cell>
        </row>
        <row r="195">
          <cell r="B195" t="str">
            <v>XXM0XH0R011DVRB999</v>
          </cell>
          <cell r="C195" t="str">
            <v>ALL.DOTS SPOILER MATT XH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1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1</v>
          </cell>
          <cell r="O195">
            <v>4</v>
          </cell>
          <cell r="P195">
            <v>0</v>
          </cell>
          <cell r="Q195">
            <v>0</v>
          </cell>
          <cell r="R195">
            <v>1</v>
          </cell>
          <cell r="S195">
            <v>0</v>
          </cell>
          <cell r="T195">
            <v>1</v>
          </cell>
          <cell r="U195">
            <v>0</v>
          </cell>
          <cell r="V195">
            <v>0</v>
          </cell>
          <cell r="W195">
            <v>8</v>
          </cell>
          <cell r="X195">
            <v>183</v>
          </cell>
          <cell r="Y195">
            <v>75</v>
          </cell>
          <cell r="Z195">
            <v>600</v>
          </cell>
          <cell r="AA195">
            <v>440</v>
          </cell>
        </row>
        <row r="196">
          <cell r="B196" t="str">
            <v>XXM0XH0R011F1U333N</v>
          </cell>
          <cell r="C196" t="str">
            <v>ALL.DOTS SPOILER MATT XH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1</v>
          </cell>
          <cell r="M196">
            <v>3</v>
          </cell>
          <cell r="N196">
            <v>0</v>
          </cell>
          <cell r="O196">
            <v>0</v>
          </cell>
          <cell r="P196">
            <v>1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5</v>
          </cell>
          <cell r="X196">
            <v>175</v>
          </cell>
          <cell r="Y196">
            <v>75</v>
          </cell>
          <cell r="Z196">
            <v>375</v>
          </cell>
          <cell r="AA196">
            <v>420</v>
          </cell>
        </row>
        <row r="197">
          <cell r="B197" t="str">
            <v>XXM0XH0R011FDQ788U</v>
          </cell>
          <cell r="C197" t="str">
            <v>ALL.DOTS SPOILER MATT XH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1</v>
          </cell>
          <cell r="M197">
            <v>1</v>
          </cell>
          <cell r="N197">
            <v>3</v>
          </cell>
          <cell r="O197">
            <v>1</v>
          </cell>
          <cell r="P197">
            <v>1</v>
          </cell>
          <cell r="Q197">
            <v>0</v>
          </cell>
          <cell r="R197">
            <v>1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8</v>
          </cell>
          <cell r="X197">
            <v>183</v>
          </cell>
          <cell r="Y197">
            <v>75</v>
          </cell>
          <cell r="Z197">
            <v>600</v>
          </cell>
          <cell r="AA197">
            <v>440</v>
          </cell>
        </row>
        <row r="198">
          <cell r="B198" t="str">
            <v>XXM0XH0R011FFJ0X6F</v>
          </cell>
          <cell r="C198" t="str">
            <v>ALL.DOTS SPOILER MATT XH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2</v>
          </cell>
          <cell r="N198">
            <v>2</v>
          </cell>
          <cell r="O198">
            <v>0</v>
          </cell>
          <cell r="P198">
            <v>0</v>
          </cell>
          <cell r="Q198">
            <v>0</v>
          </cell>
          <cell r="R198">
            <v>1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5</v>
          </cell>
          <cell r="X198">
            <v>183</v>
          </cell>
          <cell r="Y198">
            <v>75</v>
          </cell>
          <cell r="Z198">
            <v>375</v>
          </cell>
          <cell r="AA198">
            <v>440</v>
          </cell>
        </row>
        <row r="199">
          <cell r="B199" t="str">
            <v>XXM0XH0R011SCD1775</v>
          </cell>
          <cell r="C199" t="str">
            <v>ALL.DOTS SPOILER MATT XH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1</v>
          </cell>
          <cell r="J199">
            <v>0</v>
          </cell>
          <cell r="K199">
            <v>0</v>
          </cell>
          <cell r="L199">
            <v>1</v>
          </cell>
          <cell r="M199">
            <v>1</v>
          </cell>
          <cell r="N199">
            <v>0</v>
          </cell>
          <cell r="O199">
            <v>1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4</v>
          </cell>
          <cell r="X199">
            <v>192</v>
          </cell>
          <cell r="Y199">
            <v>75</v>
          </cell>
          <cell r="Z199">
            <v>300</v>
          </cell>
          <cell r="AA199">
            <v>460</v>
          </cell>
        </row>
        <row r="200">
          <cell r="B200" t="str">
            <v>XXM0XH0R012I10B999</v>
          </cell>
          <cell r="C200" t="str">
            <v>ALL.DOTS  MONTONE SPOILER MATT XH</v>
          </cell>
          <cell r="D200">
            <v>0</v>
          </cell>
          <cell r="E200">
            <v>0</v>
          </cell>
          <cell r="F200">
            <v>2</v>
          </cell>
          <cell r="G200">
            <v>1</v>
          </cell>
          <cell r="H200">
            <v>4</v>
          </cell>
          <cell r="I200">
            <v>0</v>
          </cell>
          <cell r="J200">
            <v>0</v>
          </cell>
          <cell r="K200">
            <v>1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8</v>
          </cell>
          <cell r="X200">
            <v>196</v>
          </cell>
          <cell r="Y200">
            <v>75</v>
          </cell>
          <cell r="Z200">
            <v>600</v>
          </cell>
          <cell r="AA200">
            <v>470</v>
          </cell>
        </row>
        <row r="201">
          <cell r="B201" t="str">
            <v>XXM0XH0R012I1339DT</v>
          </cell>
          <cell r="C201" t="str">
            <v>ALL.DOTS  MONTONE SPOILER MATT XH</v>
          </cell>
          <cell r="D201">
            <v>1</v>
          </cell>
          <cell r="E201">
            <v>0</v>
          </cell>
          <cell r="F201">
            <v>2</v>
          </cell>
          <cell r="G201">
            <v>1</v>
          </cell>
          <cell r="H201">
            <v>0</v>
          </cell>
          <cell r="I201">
            <v>2</v>
          </cell>
          <cell r="J201">
            <v>0</v>
          </cell>
          <cell r="K201">
            <v>3</v>
          </cell>
          <cell r="L201">
            <v>0</v>
          </cell>
          <cell r="M201">
            <v>0</v>
          </cell>
          <cell r="N201">
            <v>0</v>
          </cell>
          <cell r="O201">
            <v>1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10</v>
          </cell>
          <cell r="X201">
            <v>196</v>
          </cell>
          <cell r="Y201">
            <v>75</v>
          </cell>
          <cell r="Z201">
            <v>750</v>
          </cell>
          <cell r="AA201">
            <v>470</v>
          </cell>
        </row>
        <row r="202">
          <cell r="B202" t="str">
            <v>XXM0XH0R01XTESZ350</v>
          </cell>
          <cell r="C202" t="str">
            <v>ALL.DOTS SPOILER MATT XH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1</v>
          </cell>
          <cell r="N202">
            <v>1</v>
          </cell>
          <cell r="O202">
            <v>1</v>
          </cell>
          <cell r="P202">
            <v>0</v>
          </cell>
          <cell r="Q202">
            <v>2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5</v>
          </cell>
          <cell r="X202">
            <v>175</v>
          </cell>
          <cell r="Y202">
            <v>75</v>
          </cell>
          <cell r="Z202">
            <v>375</v>
          </cell>
          <cell r="AA202">
            <v>420</v>
          </cell>
        </row>
        <row r="203">
          <cell r="B203" t="str">
            <v>XXM0XH0R180EM898JH</v>
          </cell>
          <cell r="C203" t="str">
            <v>RUNNING NEOPRENE SP. MATT GOMMA XH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1</v>
          </cell>
          <cell r="P203">
            <v>0</v>
          </cell>
          <cell r="Q203">
            <v>2</v>
          </cell>
          <cell r="R203">
            <v>0</v>
          </cell>
          <cell r="S203">
            <v>1</v>
          </cell>
          <cell r="T203">
            <v>1</v>
          </cell>
          <cell r="U203">
            <v>0</v>
          </cell>
          <cell r="V203">
            <v>0</v>
          </cell>
          <cell r="W203">
            <v>5</v>
          </cell>
          <cell r="X203">
            <v>166</v>
          </cell>
          <cell r="Y203">
            <v>75</v>
          </cell>
          <cell r="Z203">
            <v>375</v>
          </cell>
          <cell r="AA203">
            <v>398</v>
          </cell>
        </row>
        <row r="204">
          <cell r="B204" t="str">
            <v>XXM0XH0R180F6I76RD</v>
          </cell>
          <cell r="C204" t="str">
            <v>RUNNING NEOPRENE SP. MATT GOMMA XH</v>
          </cell>
          <cell r="D204">
            <v>1</v>
          </cell>
          <cell r="E204">
            <v>1</v>
          </cell>
          <cell r="F204">
            <v>1</v>
          </cell>
          <cell r="G204">
            <v>0</v>
          </cell>
          <cell r="H204">
            <v>0</v>
          </cell>
          <cell r="I204">
            <v>1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1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5</v>
          </cell>
          <cell r="X204">
            <v>175</v>
          </cell>
          <cell r="Y204">
            <v>75</v>
          </cell>
          <cell r="Z204">
            <v>375</v>
          </cell>
          <cell r="AA204">
            <v>420</v>
          </cell>
        </row>
        <row r="205">
          <cell r="B205" t="str">
            <v>XXM0XH0V400HQ964RI</v>
          </cell>
          <cell r="C205" t="str">
            <v>RUNNING SCUBA SPOILER MATT XH</v>
          </cell>
          <cell r="D205">
            <v>0</v>
          </cell>
          <cell r="E205">
            <v>0</v>
          </cell>
          <cell r="F205">
            <v>1</v>
          </cell>
          <cell r="G205">
            <v>0</v>
          </cell>
          <cell r="H205">
            <v>1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1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4</v>
          </cell>
          <cell r="X205">
            <v>188</v>
          </cell>
          <cell r="Y205">
            <v>75</v>
          </cell>
          <cell r="Z205">
            <v>300</v>
          </cell>
          <cell r="AA205">
            <v>450</v>
          </cell>
        </row>
        <row r="206">
          <cell r="B206" t="str">
            <v>XXM0XH0V400HQ9760A</v>
          </cell>
          <cell r="C206" t="str">
            <v>RUNNING SCUBA SPOILER MATT XH</v>
          </cell>
          <cell r="D206">
            <v>0</v>
          </cell>
          <cell r="E206">
            <v>0</v>
          </cell>
          <cell r="F206">
            <v>0</v>
          </cell>
          <cell r="G206">
            <v>1</v>
          </cell>
          <cell r="H206">
            <v>1</v>
          </cell>
          <cell r="I206">
            <v>1</v>
          </cell>
          <cell r="J206">
            <v>0</v>
          </cell>
          <cell r="K206">
            <v>2</v>
          </cell>
          <cell r="L206">
            <v>1</v>
          </cell>
          <cell r="M206">
            <v>1</v>
          </cell>
          <cell r="N206">
            <v>1</v>
          </cell>
          <cell r="O206">
            <v>1</v>
          </cell>
          <cell r="P206">
            <v>0</v>
          </cell>
          <cell r="Q206">
            <v>1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10</v>
          </cell>
          <cell r="X206">
            <v>188</v>
          </cell>
          <cell r="Y206">
            <v>75</v>
          </cell>
          <cell r="Z206">
            <v>750</v>
          </cell>
          <cell r="AA206">
            <v>450</v>
          </cell>
        </row>
        <row r="207">
          <cell r="B207" t="str">
            <v>XXM0XH0W120RUSB999</v>
          </cell>
          <cell r="C207" t="str">
            <v>ALLACCIATO SPOILER MATT XH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1</v>
          </cell>
          <cell r="P207">
            <v>2</v>
          </cell>
          <cell r="Q207">
            <v>1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4</v>
          </cell>
          <cell r="X207">
            <v>208</v>
          </cell>
          <cell r="Y207">
            <v>75</v>
          </cell>
          <cell r="Z207">
            <v>300</v>
          </cell>
          <cell r="AA207">
            <v>498</v>
          </cell>
        </row>
        <row r="208">
          <cell r="B208" t="str">
            <v>XXM0XR0H370HSES804</v>
          </cell>
          <cell r="C208" t="str">
            <v>DERBY LISCIO FONDO CUOIO INIEZ. XR</v>
          </cell>
          <cell r="D208">
            <v>0</v>
          </cell>
          <cell r="E208">
            <v>0</v>
          </cell>
          <cell r="F208">
            <v>0</v>
          </cell>
          <cell r="G208">
            <v>1</v>
          </cell>
          <cell r="H208">
            <v>1</v>
          </cell>
          <cell r="I208">
            <v>0</v>
          </cell>
          <cell r="J208">
            <v>1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1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4</v>
          </cell>
          <cell r="X208">
            <v>214</v>
          </cell>
          <cell r="Y208">
            <v>75</v>
          </cell>
          <cell r="Z208">
            <v>300</v>
          </cell>
          <cell r="AA208">
            <v>540</v>
          </cell>
        </row>
        <row r="209">
          <cell r="B209" t="str">
            <v>XXM0XR0Q650AKTR802</v>
          </cell>
          <cell r="C209" t="str">
            <v>MONK FIBBIA CUOIO INIEZ. XR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1</v>
          </cell>
          <cell r="N209">
            <v>2</v>
          </cell>
          <cell r="O209">
            <v>1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4</v>
          </cell>
          <cell r="X209">
            <v>216</v>
          </cell>
          <cell r="Y209">
            <v>75</v>
          </cell>
          <cell r="Z209">
            <v>300</v>
          </cell>
          <cell r="AA209">
            <v>540</v>
          </cell>
        </row>
        <row r="210">
          <cell r="B210" t="str">
            <v>XXM0XR0U670D90B999</v>
          </cell>
          <cell r="C210" t="str">
            <v>FRANCESINA FONDO CUOIO INIEZ. XR</v>
          </cell>
          <cell r="D210">
            <v>0</v>
          </cell>
          <cell r="E210">
            <v>0</v>
          </cell>
          <cell r="F210">
            <v>1</v>
          </cell>
          <cell r="G210">
            <v>1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1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3</v>
          </cell>
          <cell r="X210">
            <v>232</v>
          </cell>
          <cell r="Y210">
            <v>75</v>
          </cell>
          <cell r="Z210">
            <v>225</v>
          </cell>
          <cell r="AA210">
            <v>580</v>
          </cell>
        </row>
        <row r="211">
          <cell r="B211" t="str">
            <v>XXM0XR0U670D9CS801</v>
          </cell>
          <cell r="C211" t="str">
            <v>FRANCESINA FONDO CUOIO INIEZ. XR</v>
          </cell>
          <cell r="D211">
            <v>1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2</v>
          </cell>
          <cell r="J211">
            <v>1</v>
          </cell>
          <cell r="K211">
            <v>1</v>
          </cell>
          <cell r="L211">
            <v>0</v>
          </cell>
          <cell r="M211">
            <v>0</v>
          </cell>
          <cell r="N211">
            <v>1</v>
          </cell>
          <cell r="O211">
            <v>0</v>
          </cell>
          <cell r="P211">
            <v>1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7</v>
          </cell>
          <cell r="X211">
            <v>239</v>
          </cell>
          <cell r="Y211">
            <v>75</v>
          </cell>
          <cell r="Z211">
            <v>525</v>
          </cell>
          <cell r="AA211">
            <v>598</v>
          </cell>
        </row>
        <row r="212">
          <cell r="B212" t="str">
            <v>XXM0XR0W630D9CS801</v>
          </cell>
          <cell r="C212" t="str">
            <v>PANT.INF.SCOOB.CUOIO INIEZ.XR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3</v>
          </cell>
          <cell r="O212">
            <v>1</v>
          </cell>
          <cell r="P212">
            <v>1</v>
          </cell>
          <cell r="Q212">
            <v>1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6</v>
          </cell>
          <cell r="X212">
            <v>204</v>
          </cell>
          <cell r="Y212">
            <v>75</v>
          </cell>
          <cell r="Z212">
            <v>450</v>
          </cell>
          <cell r="AA212">
            <v>510</v>
          </cell>
        </row>
        <row r="213">
          <cell r="B213" t="str">
            <v>XXM0XR0W640D9CS801</v>
          </cell>
          <cell r="C213" t="str">
            <v>FIBBIA CUOIO INIEZ. XR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4</v>
          </cell>
          <cell r="J213">
            <v>0</v>
          </cell>
          <cell r="K213">
            <v>0</v>
          </cell>
          <cell r="L213">
            <v>1</v>
          </cell>
          <cell r="M213">
            <v>0</v>
          </cell>
          <cell r="N213">
            <v>0</v>
          </cell>
          <cell r="O213">
            <v>0</v>
          </cell>
          <cell r="P213">
            <v>1</v>
          </cell>
          <cell r="Q213">
            <v>0</v>
          </cell>
          <cell r="R213">
            <v>1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7</v>
          </cell>
          <cell r="X213">
            <v>228</v>
          </cell>
          <cell r="Y213">
            <v>75</v>
          </cell>
          <cell r="Z213">
            <v>525</v>
          </cell>
          <cell r="AA213">
            <v>570</v>
          </cell>
        </row>
        <row r="214">
          <cell r="B214" t="str">
            <v>XXM0XR0Y630D9CL811</v>
          </cell>
          <cell r="C214" t="str">
            <v>FRANGIA FIBBIA WAVE CUOIO INIEZ. XR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1</v>
          </cell>
          <cell r="J214">
            <v>1</v>
          </cell>
          <cell r="K214">
            <v>1</v>
          </cell>
          <cell r="L214">
            <v>1</v>
          </cell>
          <cell r="M214">
            <v>1</v>
          </cell>
          <cell r="N214">
            <v>1</v>
          </cell>
          <cell r="O214">
            <v>0</v>
          </cell>
          <cell r="P214">
            <v>1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7</v>
          </cell>
          <cell r="X214">
            <v>252</v>
          </cell>
          <cell r="Y214">
            <v>75</v>
          </cell>
          <cell r="Z214">
            <v>525</v>
          </cell>
          <cell r="AA214">
            <v>630</v>
          </cell>
        </row>
        <row r="215">
          <cell r="B215" t="str">
            <v>XXM0XR0Z490AKTR802</v>
          </cell>
          <cell r="C215" t="str">
            <v>NAPPINA FONDO CUOIO INIEZ. XR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1</v>
          </cell>
          <cell r="J215">
            <v>0</v>
          </cell>
          <cell r="K215">
            <v>1</v>
          </cell>
          <cell r="L215">
            <v>0</v>
          </cell>
          <cell r="M215">
            <v>1</v>
          </cell>
          <cell r="N215">
            <v>0</v>
          </cell>
          <cell r="O215">
            <v>0</v>
          </cell>
          <cell r="P215">
            <v>1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4</v>
          </cell>
          <cell r="X215">
            <v>212</v>
          </cell>
          <cell r="Y215">
            <v>75</v>
          </cell>
          <cell r="Z215">
            <v>300</v>
          </cell>
          <cell r="AA215">
            <v>530</v>
          </cell>
        </row>
        <row r="216">
          <cell r="B216" t="str">
            <v>XXM0XS0T480RE0C405</v>
          </cell>
          <cell r="C216" t="str">
            <v>ALLACCIATO GOMMA XS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1</v>
          </cell>
          <cell r="S216">
            <v>0</v>
          </cell>
          <cell r="T216">
            <v>2</v>
          </cell>
          <cell r="U216">
            <v>0</v>
          </cell>
          <cell r="V216">
            <v>0</v>
          </cell>
          <cell r="W216">
            <v>3</v>
          </cell>
          <cell r="X216">
            <v>124</v>
          </cell>
          <cell r="Y216">
            <v>75</v>
          </cell>
          <cell r="Z216">
            <v>225</v>
          </cell>
          <cell r="AA216">
            <v>298</v>
          </cell>
        </row>
        <row r="217">
          <cell r="B217" t="str">
            <v>XXM0XS0T480RE0U820</v>
          </cell>
          <cell r="C217" t="str">
            <v>ALLACCIATO GOMMA XS</v>
          </cell>
          <cell r="D217">
            <v>0</v>
          </cell>
          <cell r="E217">
            <v>0</v>
          </cell>
          <cell r="F217">
            <v>0</v>
          </cell>
          <cell r="G217">
            <v>1</v>
          </cell>
          <cell r="H217">
            <v>0</v>
          </cell>
          <cell r="I217">
            <v>0</v>
          </cell>
          <cell r="J217">
            <v>0</v>
          </cell>
          <cell r="K217">
            <v>1</v>
          </cell>
          <cell r="L217">
            <v>1</v>
          </cell>
          <cell r="M217">
            <v>0</v>
          </cell>
          <cell r="N217">
            <v>1</v>
          </cell>
          <cell r="O217">
            <v>1</v>
          </cell>
          <cell r="P217">
            <v>2</v>
          </cell>
          <cell r="Q217">
            <v>1</v>
          </cell>
          <cell r="R217">
            <v>0</v>
          </cell>
          <cell r="S217">
            <v>0</v>
          </cell>
          <cell r="T217">
            <v>1</v>
          </cell>
          <cell r="U217">
            <v>0</v>
          </cell>
          <cell r="V217">
            <v>0</v>
          </cell>
          <cell r="W217">
            <v>9</v>
          </cell>
          <cell r="X217">
            <v>124</v>
          </cell>
          <cell r="Y217">
            <v>75</v>
          </cell>
          <cell r="Z217">
            <v>675</v>
          </cell>
          <cell r="AA217">
            <v>298</v>
          </cell>
        </row>
        <row r="218">
          <cell r="B218" t="str">
            <v>XXM0XY0R090RACB999</v>
          </cell>
          <cell r="C218" t="str">
            <v>NUOVO ALL.CASSETTA SPORT.LEGGER XY</v>
          </cell>
          <cell r="D218">
            <v>0</v>
          </cell>
          <cell r="E218">
            <v>1</v>
          </cell>
          <cell r="F218">
            <v>0</v>
          </cell>
          <cell r="G218">
            <v>2</v>
          </cell>
          <cell r="H218">
            <v>0</v>
          </cell>
          <cell r="I218">
            <v>1</v>
          </cell>
          <cell r="J218">
            <v>0</v>
          </cell>
          <cell r="K218">
            <v>1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5</v>
          </cell>
          <cell r="X218">
            <v>188</v>
          </cell>
          <cell r="Y218">
            <v>75</v>
          </cell>
          <cell r="Z218">
            <v>375</v>
          </cell>
          <cell r="AA218">
            <v>450</v>
          </cell>
        </row>
        <row r="219">
          <cell r="B219" t="str">
            <v>XXM0XY0U080DVRB999</v>
          </cell>
          <cell r="C219" t="str">
            <v>ALLACCIATO GANCI CASSETTA GOMMA XY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1</v>
          </cell>
          <cell r="M219">
            <v>1</v>
          </cell>
          <cell r="N219">
            <v>0</v>
          </cell>
          <cell r="O219">
            <v>1</v>
          </cell>
          <cell r="P219">
            <v>1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4</v>
          </cell>
          <cell r="X219">
            <v>163</v>
          </cell>
          <cell r="Y219">
            <v>75</v>
          </cell>
          <cell r="Z219">
            <v>300</v>
          </cell>
          <cell r="AA219">
            <v>390</v>
          </cell>
        </row>
        <row r="220">
          <cell r="B220" t="str">
            <v>XXM0XY0W1307WRB999</v>
          </cell>
          <cell r="C220" t="str">
            <v>AL.HIGH TOP GANCI CAS.GOMMA XY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1</v>
          </cell>
          <cell r="P220">
            <v>3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4</v>
          </cell>
          <cell r="X220">
            <v>179</v>
          </cell>
          <cell r="Y220">
            <v>75</v>
          </cell>
          <cell r="Z220">
            <v>300</v>
          </cell>
          <cell r="AA220">
            <v>430</v>
          </cell>
        </row>
        <row r="221">
          <cell r="B221" t="str">
            <v>XXM0XY0X990D6Y99IL</v>
          </cell>
          <cell r="C221" t="str">
            <v>ALLACCIATO CAS. GOMMA XY</v>
          </cell>
          <cell r="D221">
            <v>0</v>
          </cell>
          <cell r="E221">
            <v>2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1</v>
          </cell>
          <cell r="T221">
            <v>0</v>
          </cell>
          <cell r="U221">
            <v>0</v>
          </cell>
          <cell r="V221">
            <v>0</v>
          </cell>
          <cell r="W221">
            <v>3</v>
          </cell>
          <cell r="X221">
            <v>154</v>
          </cell>
          <cell r="Y221">
            <v>75</v>
          </cell>
          <cell r="Z221">
            <v>225</v>
          </cell>
          <cell r="AA221">
            <v>370</v>
          </cell>
        </row>
        <row r="222">
          <cell r="B222" t="str">
            <v>XXM0XY0X990DVR7TZY</v>
          </cell>
          <cell r="C222" t="str">
            <v>ALLACCIATO CAS. GOMMA XY</v>
          </cell>
          <cell r="D222">
            <v>1</v>
          </cell>
          <cell r="E222">
            <v>1</v>
          </cell>
          <cell r="F222">
            <v>1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3</v>
          </cell>
          <cell r="X222">
            <v>154</v>
          </cell>
          <cell r="Y222">
            <v>75</v>
          </cell>
          <cell r="Z222">
            <v>225</v>
          </cell>
          <cell r="AA222">
            <v>370</v>
          </cell>
        </row>
        <row r="223">
          <cell r="B223" t="str">
            <v>XXM0XY0X990EYD3246</v>
          </cell>
          <cell r="C223" t="str">
            <v>ALLACCIATO CAS. GOMMA XY</v>
          </cell>
          <cell r="D223">
            <v>0</v>
          </cell>
          <cell r="E223">
            <v>0</v>
          </cell>
          <cell r="F223">
            <v>1</v>
          </cell>
          <cell r="G223">
            <v>0</v>
          </cell>
          <cell r="H223">
            <v>0</v>
          </cell>
          <cell r="I223">
            <v>0</v>
          </cell>
          <cell r="J223">
            <v>1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1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3</v>
          </cell>
          <cell r="X223">
            <v>154</v>
          </cell>
          <cell r="Y223">
            <v>75</v>
          </cell>
          <cell r="Z223">
            <v>225</v>
          </cell>
          <cell r="AA223">
            <v>370</v>
          </cell>
        </row>
        <row r="224">
          <cell r="B224" t="str">
            <v>XXM0XY0X990LDSB001</v>
          </cell>
          <cell r="C224" t="str">
            <v>ALLACCIATO CAS. GOMMA XY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1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1</v>
          </cell>
          <cell r="N224">
            <v>1</v>
          </cell>
          <cell r="O224">
            <v>2</v>
          </cell>
          <cell r="P224">
            <v>1</v>
          </cell>
          <cell r="Q224">
            <v>1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7</v>
          </cell>
          <cell r="X224">
            <v>163</v>
          </cell>
          <cell r="Y224">
            <v>75</v>
          </cell>
          <cell r="Z224">
            <v>525</v>
          </cell>
          <cell r="AA224">
            <v>390</v>
          </cell>
        </row>
        <row r="225">
          <cell r="B225" t="str">
            <v>XXM0XY0Y101IVN1350</v>
          </cell>
          <cell r="C225" t="str">
            <v>PANTOFOLA JEANS PATCH SPORT. LEGGER</v>
          </cell>
          <cell r="D225">
            <v>0</v>
          </cell>
          <cell r="E225">
            <v>0</v>
          </cell>
          <cell r="F225">
            <v>0</v>
          </cell>
          <cell r="G225">
            <v>1</v>
          </cell>
          <cell r="H225">
            <v>0</v>
          </cell>
          <cell r="I225">
            <v>0</v>
          </cell>
          <cell r="J225">
            <v>0</v>
          </cell>
          <cell r="K225">
            <v>2</v>
          </cell>
          <cell r="L225">
            <v>1</v>
          </cell>
          <cell r="M225">
            <v>1</v>
          </cell>
          <cell r="N225">
            <v>1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6</v>
          </cell>
          <cell r="X225">
            <v>166</v>
          </cell>
          <cell r="Y225">
            <v>75</v>
          </cell>
          <cell r="Z225">
            <v>450</v>
          </cell>
          <cell r="AA225">
            <v>398</v>
          </cell>
        </row>
        <row r="226">
          <cell r="B226" t="str">
            <v>XXM0YM0R3601BJ76FG</v>
          </cell>
          <cell r="C226" t="str">
            <v>ALL. ACTIVE SP.MATT SPORTIVO YM</v>
          </cell>
          <cell r="D226">
            <v>0</v>
          </cell>
          <cell r="E226">
            <v>0</v>
          </cell>
          <cell r="F226">
            <v>1</v>
          </cell>
          <cell r="G226">
            <v>0</v>
          </cell>
          <cell r="H226">
            <v>3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1</v>
          </cell>
          <cell r="O226">
            <v>1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6</v>
          </cell>
          <cell r="X226">
            <v>158</v>
          </cell>
          <cell r="Y226">
            <v>75</v>
          </cell>
          <cell r="Z226">
            <v>450</v>
          </cell>
          <cell r="AA226">
            <v>380</v>
          </cell>
        </row>
        <row r="227">
          <cell r="B227" t="str">
            <v>XXM0YT00010D9C9998</v>
          </cell>
          <cell r="C227" t="str">
            <v>MOCASSINO FONDO GOMMA YT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1</v>
          </cell>
          <cell r="M227">
            <v>1</v>
          </cell>
          <cell r="N227">
            <v>0</v>
          </cell>
          <cell r="O227">
            <v>0</v>
          </cell>
          <cell r="P227">
            <v>1</v>
          </cell>
          <cell r="Q227">
            <v>2</v>
          </cell>
          <cell r="R227">
            <v>1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6</v>
          </cell>
          <cell r="X227">
            <v>138</v>
          </cell>
          <cell r="Y227">
            <v>75</v>
          </cell>
          <cell r="Z227">
            <v>450</v>
          </cell>
          <cell r="AA227">
            <v>330</v>
          </cell>
        </row>
        <row r="228">
          <cell r="B228" t="str">
            <v>XXM0YT00050RE0C405</v>
          </cell>
          <cell r="C228" t="str">
            <v>LACCETTO FONDO GOMMA YT</v>
          </cell>
          <cell r="D228">
            <v>0</v>
          </cell>
          <cell r="E228">
            <v>2</v>
          </cell>
          <cell r="F228">
            <v>1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1</v>
          </cell>
          <cell r="N228">
            <v>1</v>
          </cell>
          <cell r="O228">
            <v>1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6</v>
          </cell>
          <cell r="X228">
            <v>129</v>
          </cell>
          <cell r="Y228">
            <v>75</v>
          </cell>
          <cell r="Z228">
            <v>450</v>
          </cell>
          <cell r="AA228">
            <v>310</v>
          </cell>
        </row>
        <row r="229">
          <cell r="B229" t="str">
            <v>XXM0YT00050RE0C801</v>
          </cell>
          <cell r="C229" t="str">
            <v>LACCETTO FONDO GOMMA YT</v>
          </cell>
          <cell r="D229">
            <v>0</v>
          </cell>
          <cell r="E229">
            <v>0</v>
          </cell>
          <cell r="F229">
            <v>0</v>
          </cell>
          <cell r="G229">
            <v>1</v>
          </cell>
          <cell r="H229">
            <v>0</v>
          </cell>
          <cell r="I229">
            <v>2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1</v>
          </cell>
          <cell r="P229">
            <v>1</v>
          </cell>
          <cell r="Q229">
            <v>1</v>
          </cell>
          <cell r="R229">
            <v>1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7</v>
          </cell>
          <cell r="X229">
            <v>129</v>
          </cell>
          <cell r="Y229">
            <v>75</v>
          </cell>
          <cell r="Z229">
            <v>525</v>
          </cell>
          <cell r="AA229">
            <v>310</v>
          </cell>
        </row>
        <row r="230">
          <cell r="B230" t="str">
            <v>XXM0YT00050RE0S800</v>
          </cell>
          <cell r="C230" t="str">
            <v>LACCETTO FONDO GOMMA YT</v>
          </cell>
          <cell r="D230">
            <v>1</v>
          </cell>
          <cell r="E230">
            <v>0</v>
          </cell>
          <cell r="F230">
            <v>1</v>
          </cell>
          <cell r="G230">
            <v>0</v>
          </cell>
          <cell r="H230">
            <v>1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2</v>
          </cell>
          <cell r="N230">
            <v>1</v>
          </cell>
          <cell r="O230">
            <v>0</v>
          </cell>
          <cell r="P230">
            <v>1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7</v>
          </cell>
          <cell r="X230">
            <v>129</v>
          </cell>
          <cell r="Y230">
            <v>75</v>
          </cell>
          <cell r="Z230">
            <v>525</v>
          </cell>
          <cell r="AA230">
            <v>310</v>
          </cell>
        </row>
        <row r="231">
          <cell r="B231" t="str">
            <v>XXM0YT00050RE0U216</v>
          </cell>
          <cell r="C231" t="str">
            <v>LACCETTO FONDO GOMMA YT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1</v>
          </cell>
          <cell r="J231">
            <v>0</v>
          </cell>
          <cell r="K231">
            <v>0</v>
          </cell>
          <cell r="L231">
            <v>0</v>
          </cell>
          <cell r="M231">
            <v>1</v>
          </cell>
          <cell r="N231">
            <v>2</v>
          </cell>
          <cell r="O231">
            <v>2</v>
          </cell>
          <cell r="P231">
            <v>0</v>
          </cell>
          <cell r="Q231">
            <v>0</v>
          </cell>
          <cell r="R231">
            <v>0</v>
          </cell>
          <cell r="S231">
            <v>1</v>
          </cell>
          <cell r="T231">
            <v>0</v>
          </cell>
          <cell r="U231">
            <v>0</v>
          </cell>
          <cell r="V231">
            <v>0</v>
          </cell>
          <cell r="W231">
            <v>7</v>
          </cell>
          <cell r="X231">
            <v>129</v>
          </cell>
          <cell r="Y231">
            <v>75</v>
          </cell>
          <cell r="Z231">
            <v>525</v>
          </cell>
          <cell r="AA231">
            <v>310</v>
          </cell>
        </row>
        <row r="232">
          <cell r="B232" t="str">
            <v>XXM0YT00050RE0U820</v>
          </cell>
          <cell r="C232" t="str">
            <v>LACCETTO FONDO GOMMA YT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1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1</v>
          </cell>
          <cell r="P232">
            <v>1</v>
          </cell>
          <cell r="Q232">
            <v>3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6</v>
          </cell>
          <cell r="X232">
            <v>129</v>
          </cell>
          <cell r="Y232">
            <v>75</v>
          </cell>
          <cell r="Z232">
            <v>450</v>
          </cell>
          <cell r="AA232">
            <v>310</v>
          </cell>
        </row>
        <row r="233">
          <cell r="B233" t="str">
            <v>XXM0YW0Q140RE0C600</v>
          </cell>
          <cell r="C233" t="str">
            <v>MOCASSINO CLAMP CAFU CH. FONDO DEST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1</v>
          </cell>
          <cell r="O233">
            <v>0</v>
          </cell>
          <cell r="P233">
            <v>1</v>
          </cell>
          <cell r="Q233">
            <v>0</v>
          </cell>
          <cell r="R233">
            <v>1</v>
          </cell>
          <cell r="S233">
            <v>1</v>
          </cell>
          <cell r="T233">
            <v>0</v>
          </cell>
          <cell r="U233">
            <v>0</v>
          </cell>
          <cell r="V233">
            <v>0</v>
          </cell>
          <cell r="W233">
            <v>4</v>
          </cell>
          <cell r="X233">
            <v>172</v>
          </cell>
          <cell r="Y233">
            <v>75</v>
          </cell>
          <cell r="Z233">
            <v>300</v>
          </cell>
          <cell r="AA233">
            <v>430</v>
          </cell>
        </row>
        <row r="234">
          <cell r="B234" t="str">
            <v>XXM0ZF0AB90PLSR807</v>
          </cell>
          <cell r="C234" t="str">
            <v>NUOVO NAPPINA FORMALE GOMMA ZF</v>
          </cell>
          <cell r="D234">
            <v>0</v>
          </cell>
          <cell r="E234">
            <v>0</v>
          </cell>
          <cell r="F234">
            <v>1</v>
          </cell>
          <cell r="G234">
            <v>1</v>
          </cell>
          <cell r="H234">
            <v>0</v>
          </cell>
          <cell r="I234">
            <v>0</v>
          </cell>
          <cell r="J234">
            <v>0</v>
          </cell>
          <cell r="K234">
            <v>1</v>
          </cell>
          <cell r="L234">
            <v>1</v>
          </cell>
          <cell r="M234">
            <v>1</v>
          </cell>
          <cell r="N234">
            <v>1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6</v>
          </cell>
          <cell r="X234">
            <v>188</v>
          </cell>
          <cell r="Y234">
            <v>75</v>
          </cell>
          <cell r="Z234">
            <v>450</v>
          </cell>
          <cell r="AA234">
            <v>470</v>
          </cell>
        </row>
        <row r="235">
          <cell r="B235" t="str">
            <v>XXM0ZF0Q910D9CS801</v>
          </cell>
          <cell r="C235" t="str">
            <v>PANTOFOLA NAPPINA FORMALE GOMMA ZF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2</v>
          </cell>
          <cell r="Q235">
            <v>0</v>
          </cell>
          <cell r="R235">
            <v>0</v>
          </cell>
          <cell r="S235">
            <v>1</v>
          </cell>
          <cell r="T235">
            <v>0</v>
          </cell>
          <cell r="U235">
            <v>0</v>
          </cell>
          <cell r="V235">
            <v>0</v>
          </cell>
          <cell r="W235">
            <v>3</v>
          </cell>
          <cell r="X235">
            <v>180</v>
          </cell>
          <cell r="Y235">
            <v>75</v>
          </cell>
          <cell r="Z235">
            <v>225</v>
          </cell>
          <cell r="AA235">
            <v>450</v>
          </cell>
        </row>
        <row r="236">
          <cell r="B236" t="str">
            <v>XXM0ZG00640RE0S800</v>
          </cell>
          <cell r="C236" t="str">
            <v>MOCASSINO FONDO GOMMA ZG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4</v>
          </cell>
          <cell r="S236">
            <v>0</v>
          </cell>
          <cell r="T236">
            <v>1</v>
          </cell>
          <cell r="U236">
            <v>0</v>
          </cell>
          <cell r="V236">
            <v>0</v>
          </cell>
          <cell r="W236">
            <v>5</v>
          </cell>
          <cell r="X236">
            <v>140</v>
          </cell>
          <cell r="Y236">
            <v>75</v>
          </cell>
          <cell r="Z236">
            <v>375</v>
          </cell>
          <cell r="AA236">
            <v>350</v>
          </cell>
        </row>
        <row r="237">
          <cell r="B237" t="str">
            <v>XXM0ZH0Q750LX0B608</v>
          </cell>
          <cell r="C237" t="str">
            <v>PANTOFOLA FORMALE GOMMA ZH</v>
          </cell>
          <cell r="D237">
            <v>1</v>
          </cell>
          <cell r="E237">
            <v>1</v>
          </cell>
          <cell r="F237">
            <v>0</v>
          </cell>
          <cell r="G237">
            <v>0</v>
          </cell>
          <cell r="H237">
            <v>2</v>
          </cell>
          <cell r="I237">
            <v>0</v>
          </cell>
          <cell r="J237">
            <v>0</v>
          </cell>
          <cell r="K237">
            <v>2</v>
          </cell>
          <cell r="L237">
            <v>1</v>
          </cell>
          <cell r="M237">
            <v>1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8</v>
          </cell>
          <cell r="X237">
            <v>136</v>
          </cell>
          <cell r="Y237">
            <v>75</v>
          </cell>
          <cell r="Z237">
            <v>600</v>
          </cell>
          <cell r="AA237">
            <v>340</v>
          </cell>
        </row>
        <row r="238">
          <cell r="B238" t="str">
            <v>XXM0ZH0Q750LX0B999</v>
          </cell>
          <cell r="C238" t="str">
            <v>PANTOFOLA FORMALE GOMMA ZH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2</v>
          </cell>
          <cell r="Q238">
            <v>0</v>
          </cell>
          <cell r="R238">
            <v>1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3</v>
          </cell>
          <cell r="X238">
            <v>136</v>
          </cell>
          <cell r="Y238">
            <v>75</v>
          </cell>
          <cell r="Z238">
            <v>225</v>
          </cell>
          <cell r="AA238">
            <v>340</v>
          </cell>
        </row>
        <row r="239">
          <cell r="B239" t="str">
            <v>XXM0ZH0Q750VLFB603</v>
          </cell>
          <cell r="C239" t="str">
            <v>PANTOFOLA FORMALE GOMMA ZH</v>
          </cell>
          <cell r="D239">
            <v>0</v>
          </cell>
          <cell r="E239">
            <v>0</v>
          </cell>
          <cell r="F239">
            <v>2</v>
          </cell>
          <cell r="G239">
            <v>1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1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4</v>
          </cell>
          <cell r="X239">
            <v>136</v>
          </cell>
          <cell r="Y239">
            <v>75</v>
          </cell>
          <cell r="Z239">
            <v>300</v>
          </cell>
          <cell r="AA239">
            <v>340</v>
          </cell>
        </row>
        <row r="240">
          <cell r="B240" t="str">
            <v>XXM0ZR00C10D90B999</v>
          </cell>
          <cell r="C240" t="str">
            <v>DERBY BUCATURE GUARDOLO CLIMB ZR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1</v>
          </cell>
          <cell r="P240">
            <v>1</v>
          </cell>
          <cell r="Q240">
            <v>2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4</v>
          </cell>
          <cell r="X240">
            <v>168</v>
          </cell>
          <cell r="Y240">
            <v>75</v>
          </cell>
          <cell r="Z240">
            <v>300</v>
          </cell>
          <cell r="AA240">
            <v>420</v>
          </cell>
        </row>
        <row r="241">
          <cell r="B241" t="str">
            <v>XXM0ZR00C10D90S800</v>
          </cell>
          <cell r="C241" t="str">
            <v>DERBY BUCATURE GUARDOLO CLIMB ZR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2</v>
          </cell>
          <cell r="P241">
            <v>0</v>
          </cell>
          <cell r="Q241">
            <v>1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3</v>
          </cell>
          <cell r="X241">
            <v>168</v>
          </cell>
          <cell r="Y241">
            <v>75</v>
          </cell>
          <cell r="Z241">
            <v>225</v>
          </cell>
          <cell r="AA241">
            <v>420</v>
          </cell>
        </row>
        <row r="242">
          <cell r="B242" t="str">
            <v>XXM0ZR00C20VEKB608</v>
          </cell>
          <cell r="C242" t="str">
            <v>DERBY  FONDO GUARDOLO CLIMB ZR</v>
          </cell>
          <cell r="D242">
            <v>0</v>
          </cell>
          <cell r="E242">
            <v>0</v>
          </cell>
          <cell r="F242">
            <v>0</v>
          </cell>
          <cell r="G242">
            <v>1</v>
          </cell>
          <cell r="H242">
            <v>2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2</v>
          </cell>
          <cell r="Q242">
            <v>1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6</v>
          </cell>
          <cell r="X242">
            <v>164</v>
          </cell>
          <cell r="Y242">
            <v>75</v>
          </cell>
          <cell r="Z242">
            <v>450</v>
          </cell>
          <cell r="AA242">
            <v>410</v>
          </cell>
        </row>
        <row r="243">
          <cell r="B243" t="str">
            <v>XXM0ZR00C20VEKS808</v>
          </cell>
          <cell r="C243" t="str">
            <v>DERBY  FONDO GUARDOLO CLIMB ZR</v>
          </cell>
          <cell r="D243">
            <v>0</v>
          </cell>
          <cell r="E243">
            <v>0</v>
          </cell>
          <cell r="F243">
            <v>1</v>
          </cell>
          <cell r="G243">
            <v>1</v>
          </cell>
          <cell r="H243">
            <v>0</v>
          </cell>
          <cell r="I243">
            <v>1</v>
          </cell>
          <cell r="J243">
            <v>2</v>
          </cell>
          <cell r="K243">
            <v>1</v>
          </cell>
          <cell r="L243">
            <v>0</v>
          </cell>
          <cell r="M243">
            <v>0</v>
          </cell>
          <cell r="N243">
            <v>1</v>
          </cell>
          <cell r="O243">
            <v>0</v>
          </cell>
          <cell r="P243">
            <v>0</v>
          </cell>
          <cell r="Q243">
            <v>0</v>
          </cell>
          <cell r="R243">
            <v>2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9</v>
          </cell>
          <cell r="X243">
            <v>164</v>
          </cell>
          <cell r="Y243">
            <v>75</v>
          </cell>
          <cell r="Z243">
            <v>675</v>
          </cell>
          <cell r="AA243">
            <v>410</v>
          </cell>
        </row>
        <row r="244">
          <cell r="B244" t="str">
            <v>XXM0ZR00C20VEKU801</v>
          </cell>
          <cell r="C244" t="str">
            <v>DERBY  FONDO GUARDOLO CLIMB ZR</v>
          </cell>
          <cell r="D244">
            <v>1</v>
          </cell>
          <cell r="E244">
            <v>0</v>
          </cell>
          <cell r="F244">
            <v>0</v>
          </cell>
          <cell r="G244">
            <v>0</v>
          </cell>
          <cell r="H244">
            <v>1</v>
          </cell>
          <cell r="I244">
            <v>2</v>
          </cell>
          <cell r="J244">
            <v>2</v>
          </cell>
          <cell r="K244">
            <v>0</v>
          </cell>
          <cell r="L244">
            <v>0</v>
          </cell>
          <cell r="M244">
            <v>0</v>
          </cell>
          <cell r="N244">
            <v>1</v>
          </cell>
          <cell r="O244">
            <v>0</v>
          </cell>
          <cell r="P244">
            <v>1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8</v>
          </cell>
          <cell r="X244">
            <v>164</v>
          </cell>
          <cell r="Y244">
            <v>75</v>
          </cell>
          <cell r="Z244">
            <v>600</v>
          </cell>
          <cell r="AA244">
            <v>410</v>
          </cell>
        </row>
        <row r="245">
          <cell r="B245" t="str">
            <v>XXM0ZR0V290AKTB999</v>
          </cell>
          <cell r="C245" t="str">
            <v>FRANGIA NAPPINA F GUARDOLO CLIMB ZR</v>
          </cell>
          <cell r="D245">
            <v>0</v>
          </cell>
          <cell r="E245">
            <v>0</v>
          </cell>
          <cell r="F245">
            <v>0</v>
          </cell>
          <cell r="G245">
            <v>1</v>
          </cell>
          <cell r="H245">
            <v>1</v>
          </cell>
          <cell r="I245">
            <v>1</v>
          </cell>
          <cell r="J245">
            <v>0</v>
          </cell>
          <cell r="K245">
            <v>1</v>
          </cell>
          <cell r="L245">
            <v>1</v>
          </cell>
          <cell r="M245">
            <v>1</v>
          </cell>
          <cell r="N245">
            <v>1</v>
          </cell>
          <cell r="O245">
            <v>0</v>
          </cell>
          <cell r="P245">
            <v>1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8</v>
          </cell>
          <cell r="X245">
            <v>196</v>
          </cell>
          <cell r="Y245">
            <v>75</v>
          </cell>
          <cell r="Z245">
            <v>600</v>
          </cell>
          <cell r="AA245">
            <v>490</v>
          </cell>
        </row>
        <row r="246">
          <cell r="B246" t="str">
            <v>XXM0ZR0V290D9CS801</v>
          </cell>
          <cell r="C246" t="str">
            <v>FRANGIA NAPPINA F GUARDOLO CLIMB ZR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1</v>
          </cell>
          <cell r="I246">
            <v>1</v>
          </cell>
          <cell r="J246">
            <v>1</v>
          </cell>
          <cell r="K246">
            <v>1</v>
          </cell>
          <cell r="L246">
            <v>0</v>
          </cell>
          <cell r="M246">
            <v>1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5</v>
          </cell>
          <cell r="X246">
            <v>204</v>
          </cell>
          <cell r="Y246">
            <v>75</v>
          </cell>
          <cell r="Z246">
            <v>375</v>
          </cell>
          <cell r="AA246">
            <v>510</v>
          </cell>
        </row>
        <row r="247">
          <cell r="B247" t="str">
            <v>XXM0ZW00C10D90B999</v>
          </cell>
          <cell r="C247" t="str">
            <v>DERBY BUCATURE F.FASHION EXTRALIGHT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2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1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3</v>
          </cell>
          <cell r="X247">
            <v>196</v>
          </cell>
          <cell r="Y247">
            <v>75</v>
          </cell>
          <cell r="Z247">
            <v>225</v>
          </cell>
          <cell r="AA247">
            <v>490</v>
          </cell>
        </row>
        <row r="248">
          <cell r="B248" t="str">
            <v>XXM0ZW00C10D9CU817</v>
          </cell>
          <cell r="C248" t="str">
            <v>DERBY BUCATURE F.FASHION EXTRALIGHT</v>
          </cell>
          <cell r="D248">
            <v>0</v>
          </cell>
          <cell r="E248">
            <v>1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1</v>
          </cell>
          <cell r="N248">
            <v>0</v>
          </cell>
          <cell r="O248">
            <v>0</v>
          </cell>
          <cell r="P248">
            <v>1</v>
          </cell>
          <cell r="Q248">
            <v>0</v>
          </cell>
          <cell r="R248">
            <v>1</v>
          </cell>
          <cell r="S248">
            <v>0</v>
          </cell>
          <cell r="T248">
            <v>1</v>
          </cell>
          <cell r="U248">
            <v>0</v>
          </cell>
          <cell r="V248">
            <v>0</v>
          </cell>
          <cell r="W248">
            <v>5</v>
          </cell>
          <cell r="X248">
            <v>204</v>
          </cell>
          <cell r="Y248">
            <v>75</v>
          </cell>
          <cell r="Z248">
            <v>375</v>
          </cell>
          <cell r="AA248">
            <v>510</v>
          </cell>
        </row>
        <row r="249">
          <cell r="B249" t="str">
            <v>XXM0ZW0V270AKTR802</v>
          </cell>
          <cell r="C249" t="str">
            <v>ALL.IMPUNTURE F.FASHION EXTRALIGHT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2</v>
          </cell>
          <cell r="P249">
            <v>1</v>
          </cell>
          <cell r="Q249">
            <v>0</v>
          </cell>
          <cell r="R249">
            <v>1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4</v>
          </cell>
          <cell r="X249">
            <v>212</v>
          </cell>
          <cell r="Y249">
            <v>75</v>
          </cell>
          <cell r="Z249">
            <v>300</v>
          </cell>
          <cell r="AA249">
            <v>530</v>
          </cell>
        </row>
        <row r="250">
          <cell r="B250" t="str">
            <v>XXM11A00010RE0U826</v>
          </cell>
          <cell r="C250" t="str">
            <v>MOCASSINO CUOIO INIEZ.DESTR.11A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2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1</v>
          </cell>
          <cell r="N250">
            <v>1</v>
          </cell>
          <cell r="O250">
            <v>0</v>
          </cell>
          <cell r="P250">
            <v>1</v>
          </cell>
          <cell r="Q250">
            <v>1</v>
          </cell>
          <cell r="R250">
            <v>0</v>
          </cell>
          <cell r="S250">
            <v>1</v>
          </cell>
          <cell r="T250">
            <v>0</v>
          </cell>
          <cell r="U250">
            <v>0</v>
          </cell>
          <cell r="V250">
            <v>0</v>
          </cell>
          <cell r="W250">
            <v>7</v>
          </cell>
          <cell r="X250">
            <v>189</v>
          </cell>
          <cell r="Y250">
            <v>75</v>
          </cell>
          <cell r="Z250">
            <v>525</v>
          </cell>
          <cell r="AA250">
            <v>470</v>
          </cell>
        </row>
        <row r="251">
          <cell r="B251" t="str">
            <v>XXM11A0Q700D9CS801</v>
          </cell>
          <cell r="C251" t="str">
            <v>MOC. DOPPIA T CUOIO INIEZ. DEST.11A</v>
          </cell>
          <cell r="D251">
            <v>1</v>
          </cell>
          <cell r="E251">
            <v>0</v>
          </cell>
          <cell r="F251">
            <v>1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1</v>
          </cell>
          <cell r="M251">
            <v>0</v>
          </cell>
          <cell r="N251">
            <v>1</v>
          </cell>
          <cell r="O251">
            <v>1</v>
          </cell>
          <cell r="P251">
            <v>0</v>
          </cell>
          <cell r="Q251">
            <v>0</v>
          </cell>
          <cell r="R251">
            <v>0</v>
          </cell>
          <cell r="S251">
            <v>1</v>
          </cell>
          <cell r="T251">
            <v>0</v>
          </cell>
          <cell r="U251">
            <v>0</v>
          </cell>
          <cell r="V251">
            <v>0</v>
          </cell>
          <cell r="W251">
            <v>6</v>
          </cell>
          <cell r="X251">
            <v>208</v>
          </cell>
          <cell r="Y251">
            <v>75</v>
          </cell>
          <cell r="Z251">
            <v>450</v>
          </cell>
          <cell r="AA251">
            <v>520</v>
          </cell>
        </row>
        <row r="252">
          <cell r="B252" t="str">
            <v>XXM11A0Q700NLKB001</v>
          </cell>
          <cell r="C252" t="str">
            <v>MOC. DOPPIA T CUOIO INIEZ. DEST.11A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1</v>
          </cell>
          <cell r="I252">
            <v>1</v>
          </cell>
          <cell r="J252">
            <v>1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3</v>
          </cell>
          <cell r="X252">
            <v>208</v>
          </cell>
          <cell r="Y252">
            <v>75</v>
          </cell>
          <cell r="Z252">
            <v>225</v>
          </cell>
          <cell r="AA252">
            <v>520</v>
          </cell>
        </row>
        <row r="253">
          <cell r="B253" t="str">
            <v>XXM11A0Q700RE0B204</v>
          </cell>
          <cell r="C253" t="str">
            <v>MOC. DOPPIA T CUOIO INIEZ. DEST.11A</v>
          </cell>
          <cell r="D253">
            <v>1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1</v>
          </cell>
          <cell r="L253">
            <v>0</v>
          </cell>
          <cell r="M253">
            <v>1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3</v>
          </cell>
          <cell r="X253">
            <v>200</v>
          </cell>
          <cell r="Y253">
            <v>75</v>
          </cell>
          <cell r="Z253">
            <v>225</v>
          </cell>
          <cell r="AA253">
            <v>498</v>
          </cell>
        </row>
        <row r="254">
          <cell r="B254" t="str">
            <v>XXM11A0Q700RE0U827</v>
          </cell>
          <cell r="C254" t="str">
            <v>MOC. DOPPIA T CUOIO INIEZ. DEST.11A</v>
          </cell>
          <cell r="D254">
            <v>0</v>
          </cell>
          <cell r="E254">
            <v>0</v>
          </cell>
          <cell r="F254">
            <v>0</v>
          </cell>
          <cell r="G254">
            <v>1</v>
          </cell>
          <cell r="H254">
            <v>0</v>
          </cell>
          <cell r="I254">
            <v>1</v>
          </cell>
          <cell r="J254">
            <v>0</v>
          </cell>
          <cell r="K254">
            <v>1</v>
          </cell>
          <cell r="L254">
            <v>0</v>
          </cell>
          <cell r="M254">
            <v>1</v>
          </cell>
          <cell r="N254">
            <v>0</v>
          </cell>
          <cell r="O254">
            <v>1</v>
          </cell>
          <cell r="P254">
            <v>0</v>
          </cell>
          <cell r="Q254">
            <v>0</v>
          </cell>
          <cell r="R254">
            <v>1</v>
          </cell>
          <cell r="S254">
            <v>0</v>
          </cell>
          <cell r="T254">
            <v>1</v>
          </cell>
          <cell r="U254">
            <v>0</v>
          </cell>
          <cell r="V254">
            <v>0</v>
          </cell>
          <cell r="W254">
            <v>7</v>
          </cell>
          <cell r="X254">
            <v>200</v>
          </cell>
          <cell r="Y254">
            <v>75</v>
          </cell>
          <cell r="Z254">
            <v>525</v>
          </cell>
          <cell r="AA254">
            <v>498</v>
          </cell>
        </row>
        <row r="255">
          <cell r="B255" t="str">
            <v>XXM11A0Y220AKTB999</v>
          </cell>
          <cell r="C255" t="str">
            <v>FRANGIA CUOIO INIEZ.DESTR.11A</v>
          </cell>
          <cell r="D255">
            <v>1</v>
          </cell>
          <cell r="E255">
            <v>1</v>
          </cell>
          <cell r="F255">
            <v>0</v>
          </cell>
          <cell r="G255">
            <v>0</v>
          </cell>
          <cell r="H255">
            <v>0</v>
          </cell>
          <cell r="I255">
            <v>2</v>
          </cell>
          <cell r="J255">
            <v>0</v>
          </cell>
          <cell r="K255">
            <v>1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5</v>
          </cell>
          <cell r="X255">
            <v>200</v>
          </cell>
          <cell r="Y255">
            <v>75</v>
          </cell>
          <cell r="Z255">
            <v>375</v>
          </cell>
          <cell r="AA255">
            <v>498</v>
          </cell>
        </row>
        <row r="256">
          <cell r="B256" t="str">
            <v>XXM15A0S580RQ2065D</v>
          </cell>
          <cell r="C256" t="str">
            <v>ALLACCIATO MAGLIA SPORTIVO 15A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1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2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3</v>
          </cell>
          <cell r="X256">
            <v>175</v>
          </cell>
          <cell r="Y256">
            <v>75</v>
          </cell>
          <cell r="Z256">
            <v>225</v>
          </cell>
          <cell r="AA256">
            <v>420</v>
          </cell>
        </row>
        <row r="257">
          <cell r="B257" t="str">
            <v>XXM15A0S64XHG0B203</v>
          </cell>
          <cell r="C257" t="str">
            <v>ALL. URBAN SPORTIVO 15A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1</v>
          </cell>
          <cell r="K257">
            <v>1</v>
          </cell>
          <cell r="L257">
            <v>1</v>
          </cell>
          <cell r="M257">
            <v>1</v>
          </cell>
          <cell r="N257">
            <v>2</v>
          </cell>
          <cell r="O257">
            <v>2</v>
          </cell>
          <cell r="P257">
            <v>2</v>
          </cell>
          <cell r="Q257">
            <v>1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11</v>
          </cell>
          <cell r="X257">
            <v>175</v>
          </cell>
          <cell r="Y257">
            <v>75</v>
          </cell>
          <cell r="Z257">
            <v>825</v>
          </cell>
          <cell r="AA257">
            <v>420</v>
          </cell>
        </row>
        <row r="258">
          <cell r="B258" t="str">
            <v>XXM15A0S64XHG0B217</v>
          </cell>
          <cell r="C258" t="str">
            <v>ALL. URBAN SPORTIVO 15A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1</v>
          </cell>
          <cell r="J258">
            <v>1</v>
          </cell>
          <cell r="K258">
            <v>0</v>
          </cell>
          <cell r="L258">
            <v>0</v>
          </cell>
          <cell r="M258">
            <v>2</v>
          </cell>
          <cell r="N258">
            <v>1</v>
          </cell>
          <cell r="O258">
            <v>1</v>
          </cell>
          <cell r="P258">
            <v>1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7</v>
          </cell>
          <cell r="X258">
            <v>175</v>
          </cell>
          <cell r="Y258">
            <v>75</v>
          </cell>
          <cell r="Z258">
            <v>525</v>
          </cell>
          <cell r="AA258">
            <v>420</v>
          </cell>
        </row>
        <row r="259">
          <cell r="B259" t="str">
            <v>XXM15A0S64XHG0B606</v>
          </cell>
          <cell r="C259" t="str">
            <v>ALL. URBAN SPORTIVO 15A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2</v>
          </cell>
          <cell r="L259">
            <v>2</v>
          </cell>
          <cell r="M259">
            <v>2</v>
          </cell>
          <cell r="N259">
            <v>2</v>
          </cell>
          <cell r="O259">
            <v>0</v>
          </cell>
          <cell r="P259">
            <v>2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10</v>
          </cell>
          <cell r="X259">
            <v>175</v>
          </cell>
          <cell r="Y259">
            <v>75</v>
          </cell>
          <cell r="Z259">
            <v>750</v>
          </cell>
          <cell r="AA259">
            <v>420</v>
          </cell>
        </row>
        <row r="260">
          <cell r="B260" t="str">
            <v>XXM15A0S64XHG0S812</v>
          </cell>
          <cell r="C260" t="str">
            <v>ALL. URBAN SPORTIVO 15A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1</v>
          </cell>
          <cell r="K260">
            <v>0</v>
          </cell>
          <cell r="L260">
            <v>2</v>
          </cell>
          <cell r="M260">
            <v>3</v>
          </cell>
          <cell r="N260">
            <v>1</v>
          </cell>
          <cell r="O260">
            <v>1</v>
          </cell>
          <cell r="P260">
            <v>2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10</v>
          </cell>
          <cell r="X260">
            <v>175</v>
          </cell>
          <cell r="Y260">
            <v>75</v>
          </cell>
          <cell r="Z260">
            <v>750</v>
          </cell>
          <cell r="AA260">
            <v>420</v>
          </cell>
        </row>
        <row r="261">
          <cell r="B261" t="str">
            <v>XXM15A0U750HFW1564</v>
          </cell>
          <cell r="C261" t="str">
            <v>ALL.ACTIVE SPORTIVO 15A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1</v>
          </cell>
          <cell r="K261">
            <v>0</v>
          </cell>
          <cell r="L261">
            <v>2</v>
          </cell>
          <cell r="M261">
            <v>0</v>
          </cell>
          <cell r="N261">
            <v>0</v>
          </cell>
          <cell r="O261">
            <v>1</v>
          </cell>
          <cell r="P261">
            <v>0</v>
          </cell>
          <cell r="Q261">
            <v>1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5</v>
          </cell>
          <cell r="X261">
            <v>175</v>
          </cell>
          <cell r="Y261">
            <v>75</v>
          </cell>
          <cell r="Z261">
            <v>375</v>
          </cell>
          <cell r="AA261">
            <v>420</v>
          </cell>
        </row>
        <row r="262">
          <cell r="B262" t="str">
            <v>XXM15A0U75XDVRU800</v>
          </cell>
          <cell r="C262" t="str">
            <v>ALL.ACTIVE SPORTIVO 15A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1</v>
          </cell>
          <cell r="O262">
            <v>1</v>
          </cell>
          <cell r="P262">
            <v>1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3</v>
          </cell>
          <cell r="X262">
            <v>183</v>
          </cell>
          <cell r="Y262">
            <v>75</v>
          </cell>
          <cell r="Z262">
            <v>225</v>
          </cell>
          <cell r="AA262">
            <v>440</v>
          </cell>
        </row>
        <row r="263">
          <cell r="B263" t="str">
            <v>XXM15A0U75XPPPZ139</v>
          </cell>
          <cell r="C263" t="str">
            <v>ALL.ACTIVE SPORTIVO 15A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3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3</v>
          </cell>
          <cell r="X263">
            <v>183</v>
          </cell>
          <cell r="Y263">
            <v>75</v>
          </cell>
          <cell r="Z263">
            <v>225</v>
          </cell>
          <cell r="AA263">
            <v>440</v>
          </cell>
        </row>
        <row r="264">
          <cell r="B264" t="str">
            <v>XXM15A0U75XPPPZ370</v>
          </cell>
          <cell r="C264" t="str">
            <v>ALL.ACTIVE SPORTIVO 15A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2</v>
          </cell>
          <cell r="O264">
            <v>0</v>
          </cell>
          <cell r="P264">
            <v>2</v>
          </cell>
          <cell r="Q264">
            <v>2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6</v>
          </cell>
          <cell r="X264">
            <v>183</v>
          </cell>
          <cell r="Y264">
            <v>75</v>
          </cell>
          <cell r="Z264">
            <v>450</v>
          </cell>
          <cell r="AA264">
            <v>440</v>
          </cell>
        </row>
        <row r="265">
          <cell r="B265" t="str">
            <v>XXM15A0U75XPPPZ371</v>
          </cell>
          <cell r="C265" t="str">
            <v>ALL.ACTIVE SPORTIVO 15A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2</v>
          </cell>
          <cell r="M265">
            <v>3</v>
          </cell>
          <cell r="N265">
            <v>1</v>
          </cell>
          <cell r="O265">
            <v>1</v>
          </cell>
          <cell r="P265">
            <v>1</v>
          </cell>
          <cell r="Q265">
            <v>1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9</v>
          </cell>
          <cell r="X265">
            <v>183</v>
          </cell>
          <cell r="Y265">
            <v>75</v>
          </cell>
          <cell r="Z265">
            <v>675</v>
          </cell>
          <cell r="AA265">
            <v>440</v>
          </cell>
        </row>
        <row r="266">
          <cell r="B266" t="str">
            <v>XXM16B00P20AKTB999</v>
          </cell>
          <cell r="C266" t="str">
            <v>TRONCHETTO ELASTIC PROG. PARA 16B</v>
          </cell>
          <cell r="D266">
            <v>0</v>
          </cell>
          <cell r="E266">
            <v>0</v>
          </cell>
          <cell r="F266">
            <v>0</v>
          </cell>
          <cell r="G266">
            <v>1</v>
          </cell>
          <cell r="H266">
            <v>0</v>
          </cell>
          <cell r="I266">
            <v>0</v>
          </cell>
          <cell r="J266">
            <v>0</v>
          </cell>
          <cell r="K266">
            <v>3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4</v>
          </cell>
          <cell r="X266">
            <v>220</v>
          </cell>
          <cell r="Y266">
            <v>75</v>
          </cell>
          <cell r="Z266">
            <v>300</v>
          </cell>
          <cell r="AA266">
            <v>550</v>
          </cell>
        </row>
        <row r="267">
          <cell r="B267" t="str">
            <v>XXM16B0AI40RE09998</v>
          </cell>
          <cell r="C267" t="str">
            <v>MOCASSINO PROGETTO PARA 16B</v>
          </cell>
          <cell r="D267">
            <v>0</v>
          </cell>
          <cell r="E267">
            <v>0</v>
          </cell>
          <cell r="F267">
            <v>1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1</v>
          </cell>
          <cell r="N267">
            <v>1</v>
          </cell>
          <cell r="O267">
            <v>0</v>
          </cell>
          <cell r="P267">
            <v>1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4</v>
          </cell>
          <cell r="X267">
            <v>208</v>
          </cell>
          <cell r="Y267">
            <v>75</v>
          </cell>
          <cell r="Z267">
            <v>300</v>
          </cell>
          <cell r="AA267">
            <v>520</v>
          </cell>
        </row>
        <row r="268">
          <cell r="B268" t="str">
            <v>XXM22A0S550RE0U820</v>
          </cell>
          <cell r="C268" t="str">
            <v>MOCASSINO NAPPINA GOMMA CASUAL 22A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1</v>
          </cell>
          <cell r="R268">
            <v>0</v>
          </cell>
          <cell r="S268">
            <v>0</v>
          </cell>
          <cell r="T268">
            <v>3</v>
          </cell>
          <cell r="U268">
            <v>0</v>
          </cell>
          <cell r="V268">
            <v>0</v>
          </cell>
          <cell r="W268">
            <v>4</v>
          </cell>
          <cell r="X268">
            <v>148</v>
          </cell>
          <cell r="Y268">
            <v>75</v>
          </cell>
          <cell r="Z268">
            <v>300</v>
          </cell>
          <cell r="AA268">
            <v>370</v>
          </cell>
        </row>
        <row r="269">
          <cell r="B269" t="str">
            <v>XXM24A00C10BRXB999</v>
          </cell>
          <cell r="C269" t="str">
            <v>ALL.BUCATURA FONDO LIGHT 24A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1</v>
          </cell>
          <cell r="Q269">
            <v>0</v>
          </cell>
          <cell r="R269">
            <v>2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3</v>
          </cell>
          <cell r="X269">
            <v>164</v>
          </cell>
          <cell r="Y269">
            <v>75</v>
          </cell>
          <cell r="Z269">
            <v>225</v>
          </cell>
          <cell r="AA269">
            <v>410</v>
          </cell>
        </row>
        <row r="270">
          <cell r="B270" t="str">
            <v>XXM24A00C10BRXR801</v>
          </cell>
          <cell r="C270" t="str">
            <v>ALL.BUCATURA FONDO LIGHT 24A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1</v>
          </cell>
          <cell r="N270">
            <v>1</v>
          </cell>
          <cell r="O270">
            <v>1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3</v>
          </cell>
          <cell r="X270">
            <v>164</v>
          </cell>
          <cell r="Y270">
            <v>75</v>
          </cell>
          <cell r="Z270">
            <v>225</v>
          </cell>
          <cell r="AA270">
            <v>410</v>
          </cell>
        </row>
        <row r="271">
          <cell r="B271" t="str">
            <v>XXM24A00C1ZBRXR801</v>
          </cell>
          <cell r="C271" t="str">
            <v>ALL.BUCATURA FONDO LIGHT 24A</v>
          </cell>
          <cell r="D271">
            <v>0</v>
          </cell>
          <cell r="E271">
            <v>0</v>
          </cell>
          <cell r="F271">
            <v>0</v>
          </cell>
          <cell r="G271">
            <v>2</v>
          </cell>
          <cell r="H271">
            <v>1</v>
          </cell>
          <cell r="I271">
            <v>1</v>
          </cell>
          <cell r="J271">
            <v>0</v>
          </cell>
          <cell r="K271">
            <v>2</v>
          </cell>
          <cell r="L271">
            <v>1</v>
          </cell>
          <cell r="M271">
            <v>0</v>
          </cell>
          <cell r="N271">
            <v>1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8</v>
          </cell>
          <cell r="X271">
            <v>164</v>
          </cell>
          <cell r="Y271">
            <v>75</v>
          </cell>
          <cell r="Z271">
            <v>600</v>
          </cell>
          <cell r="AA271">
            <v>410</v>
          </cell>
        </row>
        <row r="272">
          <cell r="B272" t="str">
            <v>XXM26A0T3305IPU820</v>
          </cell>
          <cell r="C272" t="str">
            <v>NUOVA ALLACC. CASSETTA GOMMA 26A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1</v>
          </cell>
          <cell r="R272">
            <v>2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3</v>
          </cell>
          <cell r="X272">
            <v>146</v>
          </cell>
          <cell r="Y272">
            <v>75</v>
          </cell>
          <cell r="Z272">
            <v>225</v>
          </cell>
          <cell r="AA272">
            <v>350</v>
          </cell>
        </row>
        <row r="273">
          <cell r="B273" t="str">
            <v>XXM26A0T330GDPB999</v>
          </cell>
          <cell r="C273" t="str">
            <v>NUOVA ALLACC. CASSETTA GOMMA 26A</v>
          </cell>
          <cell r="D273">
            <v>0</v>
          </cell>
          <cell r="E273">
            <v>0</v>
          </cell>
          <cell r="F273">
            <v>0</v>
          </cell>
          <cell r="G273">
            <v>1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1</v>
          </cell>
          <cell r="P273">
            <v>1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3</v>
          </cell>
          <cell r="X273">
            <v>175</v>
          </cell>
          <cell r="Y273">
            <v>75</v>
          </cell>
          <cell r="Z273">
            <v>225</v>
          </cell>
          <cell r="AA273">
            <v>420</v>
          </cell>
        </row>
        <row r="274">
          <cell r="B274" t="str">
            <v>XXM26A0T3407WRB001</v>
          </cell>
          <cell r="C274" t="str">
            <v>PANTOFOLA CASSETTA GOMMA26A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1</v>
          </cell>
          <cell r="M274">
            <v>1</v>
          </cell>
          <cell r="N274">
            <v>0</v>
          </cell>
          <cell r="O274">
            <v>0</v>
          </cell>
          <cell r="P274">
            <v>1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3</v>
          </cell>
          <cell r="X274">
            <v>142</v>
          </cell>
          <cell r="Y274">
            <v>75</v>
          </cell>
          <cell r="Z274">
            <v>225</v>
          </cell>
          <cell r="AA274">
            <v>340</v>
          </cell>
        </row>
        <row r="275">
          <cell r="B275" t="str">
            <v>XXM26A0T342GEK0039</v>
          </cell>
          <cell r="C275" t="str">
            <v>PANTOFOLA NASTRO CAS.GOMMA 26A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1</v>
          </cell>
          <cell r="K275">
            <v>1</v>
          </cell>
          <cell r="L275">
            <v>0</v>
          </cell>
          <cell r="M275">
            <v>0</v>
          </cell>
          <cell r="N275">
            <v>1</v>
          </cell>
          <cell r="O275">
            <v>1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4</v>
          </cell>
          <cell r="X275">
            <v>142</v>
          </cell>
          <cell r="Y275">
            <v>75</v>
          </cell>
          <cell r="Z275">
            <v>300</v>
          </cell>
          <cell r="AA275">
            <v>340</v>
          </cell>
        </row>
        <row r="276">
          <cell r="B276" t="str">
            <v>XXM27B0AJ50AKTB999</v>
          </cell>
          <cell r="C276" t="str">
            <v>ALLACCIATO FONDO GOMMA URBANO 27B</v>
          </cell>
          <cell r="D276">
            <v>0</v>
          </cell>
          <cell r="E276">
            <v>1</v>
          </cell>
          <cell r="F276">
            <v>3</v>
          </cell>
          <cell r="G276">
            <v>0</v>
          </cell>
          <cell r="H276">
            <v>3</v>
          </cell>
          <cell r="I276">
            <v>0</v>
          </cell>
          <cell r="J276">
            <v>0</v>
          </cell>
          <cell r="K276">
            <v>1</v>
          </cell>
          <cell r="L276">
            <v>0</v>
          </cell>
          <cell r="M276">
            <v>0</v>
          </cell>
          <cell r="N276">
            <v>1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9</v>
          </cell>
          <cell r="X276">
            <v>164</v>
          </cell>
          <cell r="Y276">
            <v>75</v>
          </cell>
          <cell r="Z276">
            <v>675</v>
          </cell>
          <cell r="AA276">
            <v>410</v>
          </cell>
        </row>
        <row r="277">
          <cell r="B277" t="str">
            <v>XXM27B0AJ50D9CS801</v>
          </cell>
          <cell r="C277" t="str">
            <v>ALLACCIATO FONDO GOMMA URBANO 27B</v>
          </cell>
          <cell r="D277">
            <v>2</v>
          </cell>
          <cell r="E277">
            <v>1</v>
          </cell>
          <cell r="F277">
            <v>0</v>
          </cell>
          <cell r="G277">
            <v>2</v>
          </cell>
          <cell r="H277">
            <v>0</v>
          </cell>
          <cell r="I277">
            <v>2</v>
          </cell>
          <cell r="J277">
            <v>1</v>
          </cell>
          <cell r="K277">
            <v>0</v>
          </cell>
          <cell r="L277">
            <v>1</v>
          </cell>
          <cell r="M277">
            <v>2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11</v>
          </cell>
          <cell r="X277">
            <v>172</v>
          </cell>
          <cell r="Y277">
            <v>75</v>
          </cell>
          <cell r="Z277">
            <v>825</v>
          </cell>
          <cell r="AA277">
            <v>430</v>
          </cell>
        </row>
        <row r="278">
          <cell r="B278" t="str">
            <v>XXM27B0Q700D90B999</v>
          </cell>
          <cell r="C278" t="str">
            <v>MOC. DOPPIA T F. GOMMA URBANO 27B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1</v>
          </cell>
          <cell r="I278">
            <v>0</v>
          </cell>
          <cell r="J278">
            <v>0</v>
          </cell>
          <cell r="K278">
            <v>0</v>
          </cell>
          <cell r="L278">
            <v>1</v>
          </cell>
          <cell r="M278">
            <v>0</v>
          </cell>
          <cell r="N278">
            <v>1</v>
          </cell>
          <cell r="O278">
            <v>1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4</v>
          </cell>
          <cell r="X278">
            <v>180</v>
          </cell>
          <cell r="Y278">
            <v>75</v>
          </cell>
          <cell r="Z278">
            <v>300</v>
          </cell>
          <cell r="AA278">
            <v>450</v>
          </cell>
        </row>
        <row r="279">
          <cell r="B279" t="str">
            <v>XXM27B0Q700D9CS801</v>
          </cell>
          <cell r="C279" t="str">
            <v>MOC. DOPPIA T F. GOMMA URBANO 27B</v>
          </cell>
          <cell r="D279">
            <v>0</v>
          </cell>
          <cell r="E279">
            <v>0</v>
          </cell>
          <cell r="F279">
            <v>1</v>
          </cell>
          <cell r="G279">
            <v>1</v>
          </cell>
          <cell r="H279">
            <v>0</v>
          </cell>
          <cell r="I279">
            <v>0</v>
          </cell>
          <cell r="J279">
            <v>0</v>
          </cell>
          <cell r="K279">
            <v>1</v>
          </cell>
          <cell r="L279">
            <v>0</v>
          </cell>
          <cell r="M279">
            <v>1</v>
          </cell>
          <cell r="N279">
            <v>1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5</v>
          </cell>
          <cell r="X279">
            <v>188</v>
          </cell>
          <cell r="Y279">
            <v>75</v>
          </cell>
          <cell r="Z279">
            <v>375</v>
          </cell>
          <cell r="AA279">
            <v>470</v>
          </cell>
        </row>
        <row r="280">
          <cell r="B280" t="str">
            <v>XXM27B0Q700ZS0B999</v>
          </cell>
          <cell r="C280" t="str">
            <v>MOC. DOPPIA T F. GOMMA URBANO 27B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1</v>
          </cell>
          <cell r="I280">
            <v>0</v>
          </cell>
          <cell r="J280">
            <v>2</v>
          </cell>
          <cell r="K280">
            <v>0</v>
          </cell>
          <cell r="L280">
            <v>1</v>
          </cell>
          <cell r="M280">
            <v>0</v>
          </cell>
          <cell r="N280">
            <v>1</v>
          </cell>
          <cell r="O280">
            <v>0</v>
          </cell>
          <cell r="P280">
            <v>1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6</v>
          </cell>
          <cell r="X280">
            <v>180</v>
          </cell>
          <cell r="Y280">
            <v>75</v>
          </cell>
          <cell r="Z280">
            <v>450</v>
          </cell>
          <cell r="AA280">
            <v>450</v>
          </cell>
        </row>
        <row r="281">
          <cell r="B281" t="str">
            <v>XXM31A00C107WRB001</v>
          </cell>
          <cell r="C281" t="str">
            <v>DERBY BUCATURE GOMMA BICOLORE 31A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1</v>
          </cell>
          <cell r="K281">
            <v>0</v>
          </cell>
          <cell r="L281">
            <v>1</v>
          </cell>
          <cell r="M281">
            <v>0</v>
          </cell>
          <cell r="N281">
            <v>0</v>
          </cell>
          <cell r="O281">
            <v>1</v>
          </cell>
          <cell r="P281">
            <v>1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4</v>
          </cell>
          <cell r="X281">
            <v>180</v>
          </cell>
          <cell r="Y281">
            <v>75</v>
          </cell>
          <cell r="Z281">
            <v>300</v>
          </cell>
          <cell r="AA281">
            <v>450</v>
          </cell>
        </row>
        <row r="282">
          <cell r="B282" t="str">
            <v>XXM31A00C1ZHG0S800</v>
          </cell>
          <cell r="C282" t="str">
            <v>DERBY BUCATURE GOMMA BICOLORE 31A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1</v>
          </cell>
          <cell r="J282">
            <v>0</v>
          </cell>
          <cell r="K282">
            <v>2</v>
          </cell>
          <cell r="L282">
            <v>1</v>
          </cell>
          <cell r="M282">
            <v>1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5</v>
          </cell>
          <cell r="X282">
            <v>180</v>
          </cell>
          <cell r="Y282">
            <v>75</v>
          </cell>
          <cell r="Z282">
            <v>375</v>
          </cell>
          <cell r="AA282">
            <v>450</v>
          </cell>
        </row>
        <row r="283">
          <cell r="B283" t="str">
            <v>XXM39A00500D9CS801</v>
          </cell>
          <cell r="C283" t="str">
            <v>STIVALETTO GOMMA PES 39A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1</v>
          </cell>
          <cell r="K283">
            <v>1</v>
          </cell>
          <cell r="L283">
            <v>1</v>
          </cell>
          <cell r="M283">
            <v>1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4</v>
          </cell>
          <cell r="X283">
            <v>228</v>
          </cell>
          <cell r="Y283">
            <v>75</v>
          </cell>
          <cell r="Z283">
            <v>300</v>
          </cell>
          <cell r="AA283">
            <v>570</v>
          </cell>
        </row>
        <row r="284">
          <cell r="B284" t="str">
            <v>XXM39A00500HSES818</v>
          </cell>
          <cell r="C284" t="str">
            <v>STIVALETTO GOMMA PES 39A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1</v>
          </cell>
          <cell r="I284">
            <v>1</v>
          </cell>
          <cell r="J284">
            <v>0</v>
          </cell>
          <cell r="K284">
            <v>0</v>
          </cell>
          <cell r="L284">
            <v>1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3</v>
          </cell>
          <cell r="X284">
            <v>188</v>
          </cell>
          <cell r="Y284">
            <v>75</v>
          </cell>
          <cell r="Z284">
            <v>225</v>
          </cell>
          <cell r="AA284">
            <v>470</v>
          </cell>
        </row>
        <row r="285">
          <cell r="B285" t="str">
            <v>XXM39A00500VADS005</v>
          </cell>
          <cell r="C285" t="str">
            <v>STIVALETTO GOMMA PES 39A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1</v>
          </cell>
          <cell r="I285">
            <v>1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1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1</v>
          </cell>
          <cell r="U285">
            <v>0</v>
          </cell>
          <cell r="V285">
            <v>0</v>
          </cell>
          <cell r="W285">
            <v>4</v>
          </cell>
          <cell r="X285">
            <v>220</v>
          </cell>
          <cell r="Y285">
            <v>75</v>
          </cell>
          <cell r="Z285">
            <v>300</v>
          </cell>
          <cell r="AA285">
            <v>550</v>
          </cell>
        </row>
        <row r="286">
          <cell r="B286" t="str">
            <v>XXM39A00501VADS800</v>
          </cell>
          <cell r="C286" t="str">
            <v>STIVALETTO MONTONE GOM. PES 39A</v>
          </cell>
          <cell r="D286">
            <v>0</v>
          </cell>
          <cell r="E286">
            <v>1</v>
          </cell>
          <cell r="F286">
            <v>1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1</v>
          </cell>
          <cell r="T286">
            <v>0</v>
          </cell>
          <cell r="U286">
            <v>0</v>
          </cell>
          <cell r="V286">
            <v>0</v>
          </cell>
          <cell r="W286">
            <v>3</v>
          </cell>
          <cell r="X286">
            <v>260</v>
          </cell>
          <cell r="Y286">
            <v>75</v>
          </cell>
          <cell r="Z286">
            <v>225</v>
          </cell>
          <cell r="AA286">
            <v>650</v>
          </cell>
        </row>
        <row r="287">
          <cell r="B287" t="str">
            <v>XXM39A00501VADU805</v>
          </cell>
          <cell r="C287" t="str">
            <v>STIVALETTO MONTONE GOM. PES 39A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1</v>
          </cell>
          <cell r="Q287">
            <v>1</v>
          </cell>
          <cell r="R287">
            <v>1</v>
          </cell>
          <cell r="S287">
            <v>0</v>
          </cell>
          <cell r="T287">
            <v>0</v>
          </cell>
          <cell r="U287">
            <v>0</v>
          </cell>
          <cell r="V287">
            <v>0</v>
          </cell>
          <cell r="W287">
            <v>3</v>
          </cell>
          <cell r="X287">
            <v>260</v>
          </cell>
          <cell r="Y287">
            <v>75</v>
          </cell>
          <cell r="Z287">
            <v>225</v>
          </cell>
          <cell r="AA287">
            <v>650</v>
          </cell>
        </row>
        <row r="288">
          <cell r="B288" t="str">
            <v>XXM39A00501VADV803</v>
          </cell>
          <cell r="C288" t="str">
            <v>STIVALETTO MONTONE GOM. PES 39A</v>
          </cell>
          <cell r="D288">
            <v>0</v>
          </cell>
          <cell r="E288">
            <v>1</v>
          </cell>
          <cell r="F288">
            <v>0</v>
          </cell>
          <cell r="G288">
            <v>0</v>
          </cell>
          <cell r="H288">
            <v>0</v>
          </cell>
          <cell r="I288">
            <v>1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1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3</v>
          </cell>
          <cell r="X288">
            <v>260</v>
          </cell>
          <cell r="Y288">
            <v>75</v>
          </cell>
          <cell r="Z288">
            <v>225</v>
          </cell>
          <cell r="AA288">
            <v>650</v>
          </cell>
        </row>
        <row r="289">
          <cell r="B289" t="str">
            <v>XXM39A00D81VADS800</v>
          </cell>
          <cell r="C289" t="str">
            <v>POLACCO 2 MONTONE  GOMMA PES 39A</v>
          </cell>
          <cell r="D289">
            <v>0</v>
          </cell>
          <cell r="E289">
            <v>1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1</v>
          </cell>
          <cell r="N289">
            <v>2</v>
          </cell>
          <cell r="O289">
            <v>0</v>
          </cell>
          <cell r="P289">
            <v>1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U289">
            <v>0</v>
          </cell>
          <cell r="V289">
            <v>0</v>
          </cell>
          <cell r="W289">
            <v>5</v>
          </cell>
          <cell r="X289">
            <v>228</v>
          </cell>
          <cell r="Y289">
            <v>75</v>
          </cell>
          <cell r="Z289">
            <v>375</v>
          </cell>
          <cell r="AA289">
            <v>570</v>
          </cell>
        </row>
        <row r="290">
          <cell r="B290" t="str">
            <v>XXM39A0AI50RE0B603</v>
          </cell>
          <cell r="C290" t="str">
            <v>NUOVO STIVALETTO GOMMA PES 39A</v>
          </cell>
          <cell r="D290">
            <v>0</v>
          </cell>
          <cell r="E290">
            <v>0</v>
          </cell>
          <cell r="F290">
            <v>0</v>
          </cell>
          <cell r="G290">
            <v>1</v>
          </cell>
          <cell r="H290">
            <v>0</v>
          </cell>
          <cell r="I290">
            <v>0</v>
          </cell>
          <cell r="J290">
            <v>0</v>
          </cell>
          <cell r="K290">
            <v>1</v>
          </cell>
          <cell r="L290">
            <v>1</v>
          </cell>
          <cell r="M290">
            <v>1</v>
          </cell>
          <cell r="N290">
            <v>1</v>
          </cell>
          <cell r="O290">
            <v>1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6</v>
          </cell>
          <cell r="X290">
            <v>196</v>
          </cell>
          <cell r="Y290">
            <v>75</v>
          </cell>
          <cell r="Z290">
            <v>450</v>
          </cell>
          <cell r="AA290">
            <v>490</v>
          </cell>
        </row>
        <row r="291">
          <cell r="B291" t="str">
            <v>XXM39A0AI50RE0B999</v>
          </cell>
          <cell r="C291" t="str">
            <v>NUOVO STIVALETTO GOMMA PES 39A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1</v>
          </cell>
          <cell r="I291">
            <v>0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1</v>
          </cell>
          <cell r="P291">
            <v>1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0</v>
          </cell>
          <cell r="W291">
            <v>3</v>
          </cell>
          <cell r="X291">
            <v>196</v>
          </cell>
          <cell r="Y291">
            <v>75</v>
          </cell>
          <cell r="Z291">
            <v>225</v>
          </cell>
          <cell r="AA291">
            <v>490</v>
          </cell>
        </row>
        <row r="292">
          <cell r="B292" t="str">
            <v>XXM39A0AI51ML1S818</v>
          </cell>
          <cell r="C292" t="str">
            <v>NUOVO STIVALETTO MONT.GOMMA PES 39A</v>
          </cell>
          <cell r="D292">
            <v>0</v>
          </cell>
          <cell r="E292">
            <v>0</v>
          </cell>
          <cell r="F292">
            <v>1</v>
          </cell>
          <cell r="G292">
            <v>0</v>
          </cell>
          <cell r="H292">
            <v>0</v>
          </cell>
          <cell r="I292">
            <v>0</v>
          </cell>
          <cell r="J292">
            <v>2</v>
          </cell>
          <cell r="K292">
            <v>1</v>
          </cell>
          <cell r="L292">
            <v>1</v>
          </cell>
          <cell r="M292">
            <v>0</v>
          </cell>
          <cell r="N292">
            <v>1</v>
          </cell>
          <cell r="O292">
            <v>0</v>
          </cell>
          <cell r="P292">
            <v>0</v>
          </cell>
          <cell r="Q292">
            <v>1</v>
          </cell>
          <cell r="R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0</v>
          </cell>
          <cell r="W292">
            <v>7</v>
          </cell>
          <cell r="X292">
            <v>248</v>
          </cell>
          <cell r="Y292">
            <v>75</v>
          </cell>
          <cell r="Z292">
            <v>525</v>
          </cell>
          <cell r="AA292">
            <v>620</v>
          </cell>
        </row>
        <row r="293">
          <cell r="B293" t="str">
            <v>XXM39A0V480HR70309</v>
          </cell>
          <cell r="C293" t="str">
            <v>NUOVO MOCASSINO GOMMA PES 39A</v>
          </cell>
          <cell r="D293">
            <v>0</v>
          </cell>
          <cell r="E293">
            <v>0</v>
          </cell>
          <cell r="F293">
            <v>1</v>
          </cell>
          <cell r="G293">
            <v>0</v>
          </cell>
          <cell r="H293">
            <v>0</v>
          </cell>
          <cell r="I293">
            <v>0</v>
          </cell>
          <cell r="J293">
            <v>1</v>
          </cell>
          <cell r="K293">
            <v>0</v>
          </cell>
          <cell r="L293">
            <v>1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3</v>
          </cell>
          <cell r="X293">
            <v>156</v>
          </cell>
          <cell r="Y293">
            <v>75</v>
          </cell>
          <cell r="Z293">
            <v>225</v>
          </cell>
          <cell r="AA293">
            <v>390</v>
          </cell>
        </row>
        <row r="294">
          <cell r="B294" t="str">
            <v>XXM39A0Z070VADB999</v>
          </cell>
          <cell r="C294" t="str">
            <v>STIVALETTO ELASTICO GOMMA PES 39A</v>
          </cell>
          <cell r="D294">
            <v>0</v>
          </cell>
          <cell r="E294">
            <v>0</v>
          </cell>
          <cell r="F294">
            <v>1</v>
          </cell>
          <cell r="G294">
            <v>1</v>
          </cell>
          <cell r="H294">
            <v>1</v>
          </cell>
          <cell r="I294">
            <v>2</v>
          </cell>
          <cell r="J294">
            <v>0</v>
          </cell>
          <cell r="K294">
            <v>0</v>
          </cell>
          <cell r="L294">
            <v>1</v>
          </cell>
          <cell r="M294">
            <v>0</v>
          </cell>
          <cell r="N294">
            <v>1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7</v>
          </cell>
          <cell r="X294">
            <v>212</v>
          </cell>
          <cell r="Y294">
            <v>75</v>
          </cell>
          <cell r="Z294">
            <v>525</v>
          </cell>
          <cell r="AA294">
            <v>530</v>
          </cell>
        </row>
        <row r="295">
          <cell r="B295" t="str">
            <v>XXM39A0Z070VADS800</v>
          </cell>
          <cell r="C295" t="str">
            <v>STIVALETTO ELASTICO GOMMA PES 39A</v>
          </cell>
          <cell r="D295">
            <v>0</v>
          </cell>
          <cell r="E295">
            <v>0</v>
          </cell>
          <cell r="F295">
            <v>1</v>
          </cell>
          <cell r="G295">
            <v>2</v>
          </cell>
          <cell r="H295">
            <v>2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1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6</v>
          </cell>
          <cell r="X295">
            <v>212</v>
          </cell>
          <cell r="Y295">
            <v>75</v>
          </cell>
          <cell r="Z295">
            <v>450</v>
          </cell>
          <cell r="AA295">
            <v>530</v>
          </cell>
        </row>
        <row r="296">
          <cell r="B296" t="str">
            <v>XXM42A00TN0AKTB999</v>
          </cell>
          <cell r="C296" t="str">
            <v>FIBBIA FONDO CUOIO ELEGANTE 42A</v>
          </cell>
          <cell r="D296">
            <v>0</v>
          </cell>
          <cell r="E296">
            <v>0</v>
          </cell>
          <cell r="F296">
            <v>1</v>
          </cell>
          <cell r="G296">
            <v>0</v>
          </cell>
          <cell r="H296">
            <v>0</v>
          </cell>
          <cell r="I296">
            <v>0</v>
          </cell>
          <cell r="J296">
            <v>1</v>
          </cell>
          <cell r="K296">
            <v>1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3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6</v>
          </cell>
          <cell r="X296">
            <v>220</v>
          </cell>
          <cell r="Y296">
            <v>75</v>
          </cell>
          <cell r="Z296">
            <v>450</v>
          </cell>
          <cell r="AA296">
            <v>550</v>
          </cell>
        </row>
        <row r="297">
          <cell r="B297" t="str">
            <v>XXM42A00TN0RE0B999</v>
          </cell>
          <cell r="C297" t="str">
            <v>FIBBIA FONDO CUOIO ELEGANTE 42A</v>
          </cell>
          <cell r="D297">
            <v>0</v>
          </cell>
          <cell r="E297">
            <v>0</v>
          </cell>
          <cell r="F297">
            <v>1</v>
          </cell>
          <cell r="G297">
            <v>2</v>
          </cell>
          <cell r="H297">
            <v>1</v>
          </cell>
          <cell r="I297">
            <v>2</v>
          </cell>
          <cell r="J297">
            <v>0</v>
          </cell>
          <cell r="K297">
            <v>2</v>
          </cell>
          <cell r="L297">
            <v>0</v>
          </cell>
          <cell r="M297">
            <v>2</v>
          </cell>
          <cell r="N297">
            <v>1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0</v>
          </cell>
          <cell r="W297">
            <v>11</v>
          </cell>
          <cell r="X297">
            <v>220</v>
          </cell>
          <cell r="Y297">
            <v>75</v>
          </cell>
          <cell r="Z297">
            <v>825</v>
          </cell>
          <cell r="AA297">
            <v>550</v>
          </cell>
        </row>
        <row r="298">
          <cell r="B298" t="str">
            <v>XXM42A00TN0VE0B999</v>
          </cell>
          <cell r="C298" t="str">
            <v>FIBBIA FONDO CUOIO ELEGANTE 42A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2</v>
          </cell>
          <cell r="J298">
            <v>1</v>
          </cell>
          <cell r="K298">
            <v>0</v>
          </cell>
          <cell r="L298">
            <v>3</v>
          </cell>
          <cell r="M298">
            <v>0</v>
          </cell>
          <cell r="N298">
            <v>1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>
            <v>0</v>
          </cell>
          <cell r="W298">
            <v>7</v>
          </cell>
          <cell r="X298">
            <v>220</v>
          </cell>
          <cell r="Y298">
            <v>75</v>
          </cell>
          <cell r="Z298">
            <v>525</v>
          </cell>
          <cell r="AA298">
            <v>550</v>
          </cell>
        </row>
        <row r="299">
          <cell r="B299" t="str">
            <v>XXM42A0AM40D9CS801</v>
          </cell>
          <cell r="C299" t="str">
            <v>MOC.NAPPIN FONDO CUOIO ELEGANTE 42A</v>
          </cell>
          <cell r="D299">
            <v>0</v>
          </cell>
          <cell r="E299">
            <v>0</v>
          </cell>
          <cell r="F299">
            <v>0</v>
          </cell>
          <cell r="G299">
            <v>2</v>
          </cell>
          <cell r="H299">
            <v>0</v>
          </cell>
          <cell r="I299">
            <v>0</v>
          </cell>
          <cell r="J299">
            <v>0</v>
          </cell>
          <cell r="K299">
            <v>1</v>
          </cell>
          <cell r="L299">
            <v>0</v>
          </cell>
          <cell r="M299">
            <v>1</v>
          </cell>
          <cell r="N299">
            <v>0</v>
          </cell>
          <cell r="O299">
            <v>1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U299">
            <v>0</v>
          </cell>
          <cell r="V299">
            <v>0</v>
          </cell>
          <cell r="W299">
            <v>5</v>
          </cell>
          <cell r="X299">
            <v>244</v>
          </cell>
          <cell r="Y299">
            <v>75</v>
          </cell>
          <cell r="Z299">
            <v>375</v>
          </cell>
          <cell r="AA299">
            <v>610</v>
          </cell>
        </row>
        <row r="300">
          <cell r="B300" t="str">
            <v>XXM42A0AM40SFIB999</v>
          </cell>
          <cell r="C300" t="str">
            <v>MOC.NAPPIN FONDO CUOIO ELEGANTE 42A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1</v>
          </cell>
          <cell r="I300">
            <v>1</v>
          </cell>
          <cell r="J300">
            <v>0</v>
          </cell>
          <cell r="K300">
            <v>1</v>
          </cell>
          <cell r="L300">
            <v>2</v>
          </cell>
          <cell r="M300">
            <v>0</v>
          </cell>
          <cell r="N300">
            <v>1</v>
          </cell>
          <cell r="O300">
            <v>1</v>
          </cell>
          <cell r="P300">
            <v>2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0</v>
          </cell>
          <cell r="W300">
            <v>9</v>
          </cell>
          <cell r="X300">
            <v>244</v>
          </cell>
          <cell r="Y300">
            <v>75</v>
          </cell>
          <cell r="Z300">
            <v>675</v>
          </cell>
          <cell r="AA300">
            <v>610</v>
          </cell>
        </row>
        <row r="301">
          <cell r="B301" t="str">
            <v>XXM42A0V510PLSB999</v>
          </cell>
          <cell r="C301" t="str">
            <v>NUOVA FRANCESINA CUOIO ELEGANTE 42A</v>
          </cell>
          <cell r="D301">
            <v>0</v>
          </cell>
          <cell r="E301">
            <v>0</v>
          </cell>
          <cell r="F301">
            <v>1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1</v>
          </cell>
          <cell r="L301">
            <v>1</v>
          </cell>
          <cell r="M301">
            <v>1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R301">
            <v>1</v>
          </cell>
          <cell r="S301">
            <v>0</v>
          </cell>
          <cell r="T301">
            <v>0</v>
          </cell>
          <cell r="U301">
            <v>0</v>
          </cell>
          <cell r="V301">
            <v>0</v>
          </cell>
          <cell r="W301">
            <v>5</v>
          </cell>
          <cell r="X301">
            <v>220</v>
          </cell>
          <cell r="Y301">
            <v>75</v>
          </cell>
          <cell r="Z301">
            <v>375</v>
          </cell>
          <cell r="AA301">
            <v>550</v>
          </cell>
        </row>
        <row r="302">
          <cell r="B302" t="str">
            <v>XXM42A0V550SFIS815</v>
          </cell>
          <cell r="C302" t="str">
            <v>FRANCESINA BUCATURE CUOIO ELEG.42A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1</v>
          </cell>
          <cell r="J302">
            <v>1</v>
          </cell>
          <cell r="K302">
            <v>1</v>
          </cell>
          <cell r="L302">
            <v>1</v>
          </cell>
          <cell r="M302">
            <v>1</v>
          </cell>
          <cell r="N302">
            <v>0</v>
          </cell>
          <cell r="O302">
            <v>0</v>
          </cell>
          <cell r="P302">
            <v>0</v>
          </cell>
          <cell r="Q302">
            <v>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0</v>
          </cell>
          <cell r="W302">
            <v>5</v>
          </cell>
          <cell r="X302">
            <v>228</v>
          </cell>
          <cell r="Y302">
            <v>75</v>
          </cell>
          <cell r="Z302">
            <v>375</v>
          </cell>
          <cell r="AA302">
            <v>570</v>
          </cell>
        </row>
        <row r="303">
          <cell r="B303" t="str">
            <v>XXM44A00640D90S800</v>
          </cell>
          <cell r="C303" t="str">
            <v>MOCASSINO CLASSICO  FONDO GOMMA 44A</v>
          </cell>
          <cell r="D303">
            <v>0</v>
          </cell>
          <cell r="E303">
            <v>0</v>
          </cell>
          <cell r="F303">
            <v>0</v>
          </cell>
          <cell r="G303">
            <v>1</v>
          </cell>
          <cell r="H303">
            <v>0</v>
          </cell>
          <cell r="I303">
            <v>1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1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3</v>
          </cell>
          <cell r="X303">
            <v>148</v>
          </cell>
          <cell r="Y303">
            <v>75</v>
          </cell>
          <cell r="Z303">
            <v>225</v>
          </cell>
          <cell r="AA303">
            <v>370</v>
          </cell>
        </row>
        <row r="304">
          <cell r="B304" t="str">
            <v>XXM44A00640D9CS801</v>
          </cell>
          <cell r="C304" t="str">
            <v>MOCASSINO CLASSICO  FONDO GOMMA 44A</v>
          </cell>
          <cell r="D304">
            <v>0</v>
          </cell>
          <cell r="E304">
            <v>0</v>
          </cell>
          <cell r="F304">
            <v>2</v>
          </cell>
          <cell r="G304">
            <v>1</v>
          </cell>
          <cell r="H304">
            <v>0</v>
          </cell>
          <cell r="I304">
            <v>0</v>
          </cell>
          <cell r="J304">
            <v>2</v>
          </cell>
          <cell r="K304">
            <v>1</v>
          </cell>
          <cell r="L304">
            <v>0</v>
          </cell>
          <cell r="M304">
            <v>0</v>
          </cell>
          <cell r="N304">
            <v>1</v>
          </cell>
          <cell r="O304">
            <v>0</v>
          </cell>
          <cell r="P304">
            <v>1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8</v>
          </cell>
          <cell r="X304">
            <v>156</v>
          </cell>
          <cell r="Y304">
            <v>75</v>
          </cell>
          <cell r="Z304">
            <v>600</v>
          </cell>
          <cell r="AA304">
            <v>390</v>
          </cell>
        </row>
        <row r="305">
          <cell r="B305" t="str">
            <v>XXM44A0U160AKTB999</v>
          </cell>
          <cell r="C305" t="str">
            <v>MOCASSINO FONDO GOMMA 44A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1</v>
          </cell>
          <cell r="J305">
            <v>1</v>
          </cell>
          <cell r="K305">
            <v>0</v>
          </cell>
          <cell r="L305">
            <v>0</v>
          </cell>
          <cell r="M305">
            <v>0</v>
          </cell>
          <cell r="N305">
            <v>1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3</v>
          </cell>
          <cell r="X305">
            <v>156</v>
          </cell>
          <cell r="Y305">
            <v>75</v>
          </cell>
          <cell r="Z305">
            <v>225</v>
          </cell>
          <cell r="AA305">
            <v>390</v>
          </cell>
        </row>
        <row r="306">
          <cell r="B306" t="str">
            <v>XXM44A0U890D9CS801</v>
          </cell>
          <cell r="C306" t="str">
            <v>PANTOFOLA FONDO GOMMA 44A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2</v>
          </cell>
          <cell r="O306">
            <v>0</v>
          </cell>
          <cell r="P306">
            <v>0</v>
          </cell>
          <cell r="Q306">
            <v>0</v>
          </cell>
          <cell r="R306">
            <v>1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3</v>
          </cell>
          <cell r="X306">
            <v>156</v>
          </cell>
          <cell r="Y306">
            <v>75</v>
          </cell>
          <cell r="Z306">
            <v>225</v>
          </cell>
          <cell r="AA306">
            <v>390</v>
          </cell>
        </row>
        <row r="307">
          <cell r="B307" t="str">
            <v>XXM44A0X110D9CS801</v>
          </cell>
          <cell r="C307" t="str">
            <v>MOC.MORS.BAFFO FONDO GOMMA 44A</v>
          </cell>
          <cell r="D307">
            <v>0</v>
          </cell>
          <cell r="E307">
            <v>0</v>
          </cell>
          <cell r="F307">
            <v>1</v>
          </cell>
          <cell r="G307">
            <v>0</v>
          </cell>
          <cell r="H307">
            <v>1</v>
          </cell>
          <cell r="I307">
            <v>1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3</v>
          </cell>
          <cell r="X307">
            <v>180</v>
          </cell>
          <cell r="Y307">
            <v>75</v>
          </cell>
          <cell r="Z307">
            <v>225</v>
          </cell>
          <cell r="AA307">
            <v>450</v>
          </cell>
        </row>
        <row r="308">
          <cell r="B308" t="str">
            <v>XXM45A00D80RE0C801</v>
          </cell>
          <cell r="C308" t="str">
            <v>POLACCO FONDO GOMMA 45A</v>
          </cell>
          <cell r="D308">
            <v>0</v>
          </cell>
          <cell r="E308">
            <v>0</v>
          </cell>
          <cell r="F308">
            <v>0</v>
          </cell>
          <cell r="G308">
            <v>2</v>
          </cell>
          <cell r="H308">
            <v>2</v>
          </cell>
          <cell r="I308">
            <v>1</v>
          </cell>
          <cell r="J308">
            <v>0</v>
          </cell>
          <cell r="K308">
            <v>0</v>
          </cell>
          <cell r="L308">
            <v>0</v>
          </cell>
          <cell r="M308">
            <v>1</v>
          </cell>
          <cell r="N308">
            <v>0</v>
          </cell>
          <cell r="O308">
            <v>0</v>
          </cell>
          <cell r="P308">
            <v>0</v>
          </cell>
          <cell r="Q308">
            <v>0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>
            <v>0</v>
          </cell>
          <cell r="W308">
            <v>6</v>
          </cell>
          <cell r="X308">
            <v>156</v>
          </cell>
          <cell r="Y308">
            <v>75</v>
          </cell>
          <cell r="Z308">
            <v>450</v>
          </cell>
          <cell r="AA308">
            <v>395</v>
          </cell>
        </row>
        <row r="309">
          <cell r="B309" t="str">
            <v>XXM46A00C11D9CS801</v>
          </cell>
          <cell r="C309" t="str">
            <v>DERBY BUC.MONTONE CARRAR.LIGHT 46A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2</v>
          </cell>
          <cell r="J309">
            <v>0</v>
          </cell>
          <cell r="K309">
            <v>1</v>
          </cell>
          <cell r="L309">
            <v>4</v>
          </cell>
          <cell r="M309">
            <v>0</v>
          </cell>
          <cell r="N309">
            <v>0</v>
          </cell>
          <cell r="O309">
            <v>1</v>
          </cell>
          <cell r="P309">
            <v>0</v>
          </cell>
          <cell r="Q309">
            <v>0</v>
          </cell>
          <cell r="R309">
            <v>0</v>
          </cell>
          <cell r="S309">
            <v>1</v>
          </cell>
          <cell r="T309">
            <v>0</v>
          </cell>
          <cell r="U309">
            <v>0</v>
          </cell>
          <cell r="V309">
            <v>0</v>
          </cell>
          <cell r="W309">
            <v>9</v>
          </cell>
          <cell r="X309">
            <v>272</v>
          </cell>
          <cell r="Y309">
            <v>75</v>
          </cell>
          <cell r="Z309">
            <v>675</v>
          </cell>
          <cell r="AA309">
            <v>690</v>
          </cell>
        </row>
        <row r="310">
          <cell r="B310" t="str">
            <v>XXM46A00D80HSEC801</v>
          </cell>
          <cell r="C310" t="str">
            <v>POLACCO FONDO CARRAR. LIGHT 46A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1</v>
          </cell>
          <cell r="M310">
            <v>1</v>
          </cell>
          <cell r="N310">
            <v>0</v>
          </cell>
          <cell r="O310">
            <v>0</v>
          </cell>
          <cell r="P310">
            <v>0</v>
          </cell>
          <cell r="Q310">
            <v>1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3</v>
          </cell>
          <cell r="X310">
            <v>180</v>
          </cell>
          <cell r="Y310">
            <v>75</v>
          </cell>
          <cell r="Z310">
            <v>225</v>
          </cell>
          <cell r="AA310">
            <v>450</v>
          </cell>
        </row>
        <row r="311">
          <cell r="B311" t="str">
            <v>XXM46A00P20D90B999</v>
          </cell>
          <cell r="C311" t="str">
            <v>TRONCHETTO ELAS.F.CARRAR.LIGHT 46A</v>
          </cell>
          <cell r="D311">
            <v>0</v>
          </cell>
          <cell r="E311">
            <v>0</v>
          </cell>
          <cell r="F311">
            <v>0</v>
          </cell>
          <cell r="G311">
            <v>1</v>
          </cell>
          <cell r="H311">
            <v>0</v>
          </cell>
          <cell r="I311">
            <v>0</v>
          </cell>
          <cell r="J311">
            <v>1</v>
          </cell>
          <cell r="K311">
            <v>1</v>
          </cell>
          <cell r="L311">
            <v>0</v>
          </cell>
          <cell r="M311">
            <v>1</v>
          </cell>
          <cell r="N311">
            <v>1</v>
          </cell>
          <cell r="O311">
            <v>1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6</v>
          </cell>
          <cell r="X311">
            <v>236</v>
          </cell>
          <cell r="Y311">
            <v>75</v>
          </cell>
          <cell r="Z311">
            <v>450</v>
          </cell>
          <cell r="AA311">
            <v>590</v>
          </cell>
        </row>
        <row r="312">
          <cell r="B312" t="str">
            <v>XXM46A0H370D90B999</v>
          </cell>
          <cell r="C312" t="str">
            <v>DERBY LISCIO F. CARRAR.LIGHT 46A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1</v>
          </cell>
          <cell r="N312">
            <v>3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4</v>
          </cell>
          <cell r="X312">
            <v>188</v>
          </cell>
          <cell r="Y312">
            <v>75</v>
          </cell>
          <cell r="Z312">
            <v>300</v>
          </cell>
          <cell r="AA312">
            <v>470</v>
          </cell>
        </row>
        <row r="313">
          <cell r="B313" t="str">
            <v>XXM46A0U180H850309</v>
          </cell>
          <cell r="C313" t="str">
            <v>NUOVO DERBY BUCAT.CARRAR.LIGHT 46A</v>
          </cell>
          <cell r="D313">
            <v>0</v>
          </cell>
          <cell r="E313">
            <v>0</v>
          </cell>
          <cell r="F313">
            <v>0</v>
          </cell>
          <cell r="G313">
            <v>1</v>
          </cell>
          <cell r="H313">
            <v>1</v>
          </cell>
          <cell r="I313">
            <v>0</v>
          </cell>
          <cell r="J313">
            <v>1</v>
          </cell>
          <cell r="K313">
            <v>1</v>
          </cell>
          <cell r="L313">
            <v>1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5</v>
          </cell>
          <cell r="X313">
            <v>196</v>
          </cell>
          <cell r="Y313">
            <v>75</v>
          </cell>
          <cell r="Z313">
            <v>375</v>
          </cell>
          <cell r="AA313">
            <v>490</v>
          </cell>
        </row>
        <row r="314">
          <cell r="B314" t="str">
            <v>XXM46A0U180VADS800</v>
          </cell>
          <cell r="C314" t="str">
            <v>NUOVO DERBY BUCAT.CARRAR.LIGHT 46A</v>
          </cell>
          <cell r="D314">
            <v>1</v>
          </cell>
          <cell r="E314">
            <v>1</v>
          </cell>
          <cell r="F314">
            <v>0</v>
          </cell>
          <cell r="G314">
            <v>1</v>
          </cell>
          <cell r="H314">
            <v>0</v>
          </cell>
          <cell r="I314">
            <v>0</v>
          </cell>
          <cell r="J314">
            <v>2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1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6</v>
          </cell>
          <cell r="X314">
            <v>196</v>
          </cell>
          <cell r="Y314">
            <v>75</v>
          </cell>
          <cell r="Z314">
            <v>450</v>
          </cell>
          <cell r="AA314">
            <v>490</v>
          </cell>
        </row>
        <row r="315">
          <cell r="B315" t="str">
            <v>XXM46A0U200D90S800</v>
          </cell>
          <cell r="C315" t="str">
            <v>TRONCHETTO FONDO CARRAR. LIGHT 46A</v>
          </cell>
          <cell r="D315">
            <v>1</v>
          </cell>
          <cell r="E315">
            <v>1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1</v>
          </cell>
          <cell r="O315">
            <v>0</v>
          </cell>
          <cell r="P315">
            <v>0</v>
          </cell>
          <cell r="Q315">
            <v>1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4</v>
          </cell>
          <cell r="X315">
            <v>236</v>
          </cell>
          <cell r="Y315">
            <v>75</v>
          </cell>
          <cell r="Z315">
            <v>300</v>
          </cell>
          <cell r="AA315">
            <v>590</v>
          </cell>
        </row>
        <row r="316">
          <cell r="B316" t="str">
            <v>XXM46A0Z430JKS67BG</v>
          </cell>
          <cell r="C316" t="str">
            <v>N.DERBY BUCAT. CARRARMATO LIGHT 46A</v>
          </cell>
          <cell r="D316">
            <v>0</v>
          </cell>
          <cell r="E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1</v>
          </cell>
          <cell r="J316">
            <v>2</v>
          </cell>
          <cell r="K316">
            <v>0</v>
          </cell>
          <cell r="L316">
            <v>2</v>
          </cell>
          <cell r="M316">
            <v>1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6</v>
          </cell>
          <cell r="X316">
            <v>196</v>
          </cell>
          <cell r="Y316">
            <v>75</v>
          </cell>
          <cell r="Z316">
            <v>450</v>
          </cell>
          <cell r="AA316">
            <v>490</v>
          </cell>
        </row>
        <row r="317">
          <cell r="B317" t="str">
            <v>XXM46A0Z500JPYB999</v>
          </cell>
          <cell r="C317" t="str">
            <v>PANT.ELASTICO CARRAR.LIGHT 46A</v>
          </cell>
          <cell r="D317">
            <v>0</v>
          </cell>
          <cell r="E317">
            <v>0</v>
          </cell>
          <cell r="F317">
            <v>0</v>
          </cell>
          <cell r="G317">
            <v>1</v>
          </cell>
          <cell r="H317">
            <v>0</v>
          </cell>
          <cell r="I317">
            <v>1</v>
          </cell>
          <cell r="J317">
            <v>1</v>
          </cell>
          <cell r="K317">
            <v>1</v>
          </cell>
          <cell r="L317">
            <v>1</v>
          </cell>
          <cell r="M317">
            <v>1</v>
          </cell>
          <cell r="N317">
            <v>1</v>
          </cell>
          <cell r="O317">
            <v>0</v>
          </cell>
          <cell r="P317">
            <v>1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8</v>
          </cell>
          <cell r="X317">
            <v>212</v>
          </cell>
          <cell r="Y317">
            <v>75</v>
          </cell>
          <cell r="Z317">
            <v>600</v>
          </cell>
          <cell r="AA317">
            <v>530</v>
          </cell>
        </row>
        <row r="318">
          <cell r="B318" t="str">
            <v>XXM50A0U090CCOC815</v>
          </cell>
          <cell r="C318" t="str">
            <v>MOCASSINO DOPPIA T FONDO CUOIO 50A</v>
          </cell>
          <cell r="D318">
            <v>1</v>
          </cell>
          <cell r="E318">
            <v>0</v>
          </cell>
          <cell r="F318">
            <v>0</v>
          </cell>
          <cell r="G318">
            <v>1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1</v>
          </cell>
          <cell r="N318">
            <v>0</v>
          </cell>
          <cell r="O318">
            <v>0</v>
          </cell>
          <cell r="P318">
            <v>1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4</v>
          </cell>
          <cell r="X318">
            <v>208</v>
          </cell>
          <cell r="Y318">
            <v>75</v>
          </cell>
          <cell r="Z318">
            <v>300</v>
          </cell>
          <cell r="AA318">
            <v>520</v>
          </cell>
        </row>
        <row r="319">
          <cell r="B319" t="str">
            <v>XXM50A0U090CCOU810</v>
          </cell>
          <cell r="C319" t="str">
            <v>MOCASSINO DOPPIA T FONDO CUOIO 50A</v>
          </cell>
          <cell r="D319">
            <v>0</v>
          </cell>
          <cell r="E319">
            <v>0</v>
          </cell>
          <cell r="F319">
            <v>2</v>
          </cell>
          <cell r="G319">
            <v>0</v>
          </cell>
          <cell r="H319">
            <v>0</v>
          </cell>
          <cell r="I319">
            <v>0</v>
          </cell>
          <cell r="J319">
            <v>1</v>
          </cell>
          <cell r="K319">
            <v>2</v>
          </cell>
          <cell r="L319">
            <v>0</v>
          </cell>
          <cell r="M319">
            <v>2</v>
          </cell>
          <cell r="N319">
            <v>2</v>
          </cell>
          <cell r="O319">
            <v>1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10</v>
          </cell>
          <cell r="X319">
            <v>208</v>
          </cell>
          <cell r="Y319">
            <v>75</v>
          </cell>
          <cell r="Z319">
            <v>750</v>
          </cell>
          <cell r="AA319">
            <v>520</v>
          </cell>
        </row>
        <row r="320">
          <cell r="B320" t="str">
            <v>XXM50A0U090D90B999</v>
          </cell>
          <cell r="C320" t="str">
            <v>MOCASSINO DOPPIA T FONDO CUOIO 50A</v>
          </cell>
          <cell r="D320">
            <v>1</v>
          </cell>
          <cell r="E320">
            <v>1</v>
          </cell>
          <cell r="F320">
            <v>0</v>
          </cell>
          <cell r="G320">
            <v>0</v>
          </cell>
          <cell r="H320">
            <v>0</v>
          </cell>
          <cell r="I320">
            <v>2</v>
          </cell>
          <cell r="J320">
            <v>1</v>
          </cell>
          <cell r="K320">
            <v>1</v>
          </cell>
          <cell r="L320">
            <v>0</v>
          </cell>
          <cell r="M320">
            <v>1</v>
          </cell>
          <cell r="N320">
            <v>1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8</v>
          </cell>
          <cell r="X320">
            <v>200</v>
          </cell>
          <cell r="Y320">
            <v>75</v>
          </cell>
          <cell r="Z320">
            <v>600</v>
          </cell>
          <cell r="AA320">
            <v>498</v>
          </cell>
        </row>
        <row r="321">
          <cell r="B321" t="str">
            <v>XXM56A00D80RE0U820</v>
          </cell>
          <cell r="C321" t="str">
            <v>POLACCO CASSETTA FASHION 56A</v>
          </cell>
          <cell r="D321">
            <v>1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3</v>
          </cell>
          <cell r="O321">
            <v>1</v>
          </cell>
          <cell r="P321">
            <v>2</v>
          </cell>
          <cell r="Q321">
            <v>2</v>
          </cell>
          <cell r="R321">
            <v>1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10</v>
          </cell>
          <cell r="X321">
            <v>133</v>
          </cell>
          <cell r="Y321">
            <v>75</v>
          </cell>
          <cell r="Z321">
            <v>750</v>
          </cell>
          <cell r="AA321">
            <v>320</v>
          </cell>
        </row>
        <row r="322">
          <cell r="B322" t="str">
            <v>XXM56A0V2607WRB001</v>
          </cell>
          <cell r="C322" t="str">
            <v>ALL. STRIPE CASSETTA FASHION 56A</v>
          </cell>
          <cell r="D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</v>
          </cell>
          <cell r="N322">
            <v>1</v>
          </cell>
          <cell r="O322">
            <v>1</v>
          </cell>
          <cell r="P322">
            <v>2</v>
          </cell>
          <cell r="Q322">
            <v>1</v>
          </cell>
          <cell r="R322">
            <v>0</v>
          </cell>
          <cell r="S322">
            <v>1</v>
          </cell>
          <cell r="T322">
            <v>1</v>
          </cell>
          <cell r="U322">
            <v>0</v>
          </cell>
          <cell r="V322">
            <v>0</v>
          </cell>
          <cell r="W322">
            <v>8</v>
          </cell>
          <cell r="X322">
            <v>163</v>
          </cell>
          <cell r="Y322">
            <v>75</v>
          </cell>
          <cell r="Z322">
            <v>600</v>
          </cell>
          <cell r="AA322">
            <v>390</v>
          </cell>
        </row>
        <row r="323">
          <cell r="B323" t="str">
            <v>XXM56A0V2607WRB999</v>
          </cell>
          <cell r="C323" t="str">
            <v>ALL. STRIPE CASSETTA FASHION 56A</v>
          </cell>
          <cell r="D323">
            <v>0</v>
          </cell>
          <cell r="E323">
            <v>0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1</v>
          </cell>
          <cell r="P323">
            <v>0</v>
          </cell>
          <cell r="Q323">
            <v>2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3</v>
          </cell>
          <cell r="X323">
            <v>163</v>
          </cell>
          <cell r="Y323">
            <v>75</v>
          </cell>
          <cell r="Z323">
            <v>225</v>
          </cell>
          <cell r="AA323">
            <v>390</v>
          </cell>
        </row>
        <row r="324">
          <cell r="B324" t="str">
            <v>XXM56A0V260CKU87F0</v>
          </cell>
          <cell r="C324" t="str">
            <v>ALL. STRIPE CASSETTA FASHION 56A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1</v>
          </cell>
          <cell r="L324">
            <v>0</v>
          </cell>
          <cell r="M324">
            <v>0</v>
          </cell>
          <cell r="N324">
            <v>2</v>
          </cell>
          <cell r="O324">
            <v>1</v>
          </cell>
          <cell r="P324">
            <v>2</v>
          </cell>
          <cell r="Q324">
            <v>1</v>
          </cell>
          <cell r="R324">
            <v>1</v>
          </cell>
          <cell r="S324">
            <v>0</v>
          </cell>
          <cell r="T324">
            <v>0</v>
          </cell>
          <cell r="U324">
            <v>0</v>
          </cell>
          <cell r="V324">
            <v>0</v>
          </cell>
          <cell r="W324">
            <v>8</v>
          </cell>
          <cell r="X324">
            <v>163</v>
          </cell>
          <cell r="Y324">
            <v>75</v>
          </cell>
          <cell r="Z324">
            <v>600</v>
          </cell>
          <cell r="AA324">
            <v>390</v>
          </cell>
        </row>
        <row r="325">
          <cell r="B325" t="str">
            <v>XXM56A0V4305IP9998</v>
          </cell>
          <cell r="C325" t="str">
            <v>ALL.CASSETTA SPORTIV.FASHION 56A</v>
          </cell>
          <cell r="D325">
            <v>0</v>
          </cell>
          <cell r="E325">
            <v>1</v>
          </cell>
          <cell r="F325">
            <v>0</v>
          </cell>
          <cell r="G325">
            <v>1</v>
          </cell>
          <cell r="H325">
            <v>0</v>
          </cell>
          <cell r="I325">
            <v>0</v>
          </cell>
          <cell r="J325">
            <v>0</v>
          </cell>
          <cell r="K325">
            <v>1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3</v>
          </cell>
          <cell r="X325">
            <v>146</v>
          </cell>
          <cell r="Y325">
            <v>75</v>
          </cell>
          <cell r="Z325">
            <v>225</v>
          </cell>
          <cell r="AA325">
            <v>350</v>
          </cell>
        </row>
        <row r="326">
          <cell r="B326" t="str">
            <v>XXM56A0V4305IP9999</v>
          </cell>
          <cell r="C326" t="str">
            <v>ALL.CASSETTA SPORTIV.FASHION 56A</v>
          </cell>
          <cell r="D326">
            <v>1</v>
          </cell>
          <cell r="E326">
            <v>1</v>
          </cell>
          <cell r="F326">
            <v>1</v>
          </cell>
          <cell r="G326">
            <v>1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4</v>
          </cell>
          <cell r="X326">
            <v>146</v>
          </cell>
          <cell r="Y326">
            <v>75</v>
          </cell>
          <cell r="Z326">
            <v>300</v>
          </cell>
          <cell r="AA326">
            <v>350</v>
          </cell>
        </row>
        <row r="327">
          <cell r="B327" t="str">
            <v>XXM56A0V4305IPC801</v>
          </cell>
          <cell r="C327" t="str">
            <v>ALL.CASSETTA SPORTIV.FASHION 56A</v>
          </cell>
          <cell r="D327">
            <v>0</v>
          </cell>
          <cell r="E327">
            <v>1</v>
          </cell>
          <cell r="F327">
            <v>1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1</v>
          </cell>
          <cell r="L327">
            <v>0</v>
          </cell>
          <cell r="M327">
            <v>0</v>
          </cell>
          <cell r="N327">
            <v>1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4</v>
          </cell>
          <cell r="X327">
            <v>146</v>
          </cell>
          <cell r="Y327">
            <v>75</v>
          </cell>
          <cell r="Z327">
            <v>300</v>
          </cell>
          <cell r="AA327">
            <v>350</v>
          </cell>
        </row>
        <row r="328">
          <cell r="B328" t="str">
            <v>XXM56A0V430RE0B408</v>
          </cell>
          <cell r="C328" t="str">
            <v>ALL.CASSETTA SPORTIV.FASHION 56A</v>
          </cell>
          <cell r="D328">
            <v>0</v>
          </cell>
          <cell r="E328">
            <v>0</v>
          </cell>
          <cell r="F328">
            <v>1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1</v>
          </cell>
          <cell r="L328">
            <v>1</v>
          </cell>
          <cell r="M328">
            <v>0</v>
          </cell>
          <cell r="N328">
            <v>1</v>
          </cell>
          <cell r="O328">
            <v>1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5</v>
          </cell>
          <cell r="X328">
            <v>146</v>
          </cell>
          <cell r="Y328">
            <v>75</v>
          </cell>
          <cell r="Z328">
            <v>375</v>
          </cell>
          <cell r="AA328">
            <v>350</v>
          </cell>
        </row>
        <row r="329">
          <cell r="B329" t="str">
            <v>XXM56A0X750STT9999</v>
          </cell>
          <cell r="C329" t="str">
            <v>ALL.BASSO CASSETTA FASHION 56A</v>
          </cell>
          <cell r="D329">
            <v>0</v>
          </cell>
          <cell r="E329">
            <v>1</v>
          </cell>
          <cell r="F329">
            <v>0</v>
          </cell>
          <cell r="G329">
            <v>0</v>
          </cell>
          <cell r="H329">
            <v>1</v>
          </cell>
          <cell r="I329">
            <v>1</v>
          </cell>
          <cell r="J329">
            <v>1</v>
          </cell>
          <cell r="K329">
            <v>1</v>
          </cell>
          <cell r="L329">
            <v>0</v>
          </cell>
          <cell r="M329">
            <v>2</v>
          </cell>
          <cell r="N329">
            <v>0</v>
          </cell>
          <cell r="O329">
            <v>1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0</v>
          </cell>
          <cell r="W329">
            <v>8</v>
          </cell>
          <cell r="X329">
            <v>175</v>
          </cell>
          <cell r="Y329">
            <v>75</v>
          </cell>
          <cell r="Z329">
            <v>600</v>
          </cell>
          <cell r="AA329">
            <v>420</v>
          </cell>
        </row>
        <row r="330">
          <cell r="B330" t="str">
            <v>XXM56A0X750STTB001</v>
          </cell>
          <cell r="C330" t="str">
            <v>ALL.BASSO CASSETTA FASHION 56A</v>
          </cell>
          <cell r="D330">
            <v>0</v>
          </cell>
          <cell r="E330">
            <v>0</v>
          </cell>
          <cell r="F330">
            <v>2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1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3</v>
          </cell>
          <cell r="X330">
            <v>175</v>
          </cell>
          <cell r="Y330">
            <v>75</v>
          </cell>
          <cell r="Z330">
            <v>225</v>
          </cell>
          <cell r="AA330">
            <v>420</v>
          </cell>
        </row>
        <row r="331">
          <cell r="B331" t="str">
            <v>XXM69A0W920JV7CV56</v>
          </cell>
          <cell r="C331" t="str">
            <v>ALLACCIATO NEOPRENE SPORTIVO 69A</v>
          </cell>
          <cell r="D331">
            <v>1</v>
          </cell>
          <cell r="E331">
            <v>0</v>
          </cell>
          <cell r="F331">
            <v>0</v>
          </cell>
          <cell r="G331">
            <v>0</v>
          </cell>
          <cell r="H331">
            <v>1</v>
          </cell>
          <cell r="I331">
            <v>1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1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4</v>
          </cell>
          <cell r="X331">
            <v>188</v>
          </cell>
          <cell r="Y331">
            <v>75</v>
          </cell>
          <cell r="Z331">
            <v>300</v>
          </cell>
          <cell r="AA331">
            <v>450</v>
          </cell>
        </row>
        <row r="332">
          <cell r="B332" t="str">
            <v>XXM69A0Z290D6YS800</v>
          </cell>
          <cell r="C332" t="str">
            <v>POLACCO TREKKING SPORTIVO 69A</v>
          </cell>
          <cell r="D332">
            <v>0</v>
          </cell>
          <cell r="E332">
            <v>0</v>
          </cell>
          <cell r="F332">
            <v>0</v>
          </cell>
          <cell r="G332">
            <v>1</v>
          </cell>
          <cell r="H332">
            <v>0</v>
          </cell>
          <cell r="I332">
            <v>1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1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3</v>
          </cell>
          <cell r="X332">
            <v>204</v>
          </cell>
          <cell r="Y332">
            <v>75</v>
          </cell>
          <cell r="Z332">
            <v>225</v>
          </cell>
          <cell r="AA332">
            <v>490</v>
          </cell>
        </row>
        <row r="333">
          <cell r="B333" t="str">
            <v>XXM69A0Z291D6YS800</v>
          </cell>
          <cell r="C333" t="str">
            <v>POLACCO TREKKING MONTONE  SPOR. 69A</v>
          </cell>
          <cell r="D333">
            <v>0</v>
          </cell>
          <cell r="E333">
            <v>0</v>
          </cell>
          <cell r="F333">
            <v>0</v>
          </cell>
          <cell r="G333">
            <v>0</v>
          </cell>
          <cell r="H333">
            <v>1</v>
          </cell>
          <cell r="I333">
            <v>1</v>
          </cell>
          <cell r="J333">
            <v>1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3</v>
          </cell>
          <cell r="X333">
            <v>242</v>
          </cell>
          <cell r="Y333">
            <v>75</v>
          </cell>
          <cell r="Z333">
            <v>225</v>
          </cell>
          <cell r="AA333">
            <v>580</v>
          </cell>
        </row>
        <row r="334">
          <cell r="B334" t="str">
            <v>XXM70A0W900IPC112A</v>
          </cell>
          <cell r="C334" t="str">
            <v>DESTRUTTURATA SPORTIVO 70A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1</v>
          </cell>
          <cell r="M334">
            <v>4</v>
          </cell>
          <cell r="N334">
            <v>0</v>
          </cell>
          <cell r="O334">
            <v>1</v>
          </cell>
          <cell r="P334">
            <v>1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7</v>
          </cell>
          <cell r="X334">
            <v>188</v>
          </cell>
          <cell r="Y334">
            <v>75</v>
          </cell>
          <cell r="Z334">
            <v>525</v>
          </cell>
          <cell r="AA334">
            <v>450</v>
          </cell>
        </row>
        <row r="335">
          <cell r="B335" t="str">
            <v>XXM70A0W900IPC9999</v>
          </cell>
          <cell r="C335" t="str">
            <v>DESTRUTTURATA SPORTIVO 70A</v>
          </cell>
          <cell r="D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2</v>
          </cell>
          <cell r="K335">
            <v>2</v>
          </cell>
          <cell r="L335">
            <v>0</v>
          </cell>
          <cell r="M335">
            <v>1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5</v>
          </cell>
          <cell r="X335">
            <v>188</v>
          </cell>
          <cell r="Y335">
            <v>75</v>
          </cell>
          <cell r="Z335">
            <v>375</v>
          </cell>
          <cell r="AA335">
            <v>450</v>
          </cell>
        </row>
        <row r="336">
          <cell r="B336" t="str">
            <v>XXM70A0W900ITK3WZA</v>
          </cell>
          <cell r="C336" t="str">
            <v>DESTRUTTURATA SPORTIVO 70A</v>
          </cell>
          <cell r="D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2</v>
          </cell>
          <cell r="K336">
            <v>0</v>
          </cell>
          <cell r="L336">
            <v>0</v>
          </cell>
          <cell r="M336">
            <v>0</v>
          </cell>
          <cell r="N336">
            <v>1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3</v>
          </cell>
          <cell r="X336">
            <v>163</v>
          </cell>
          <cell r="Y336">
            <v>75</v>
          </cell>
          <cell r="Z336">
            <v>225</v>
          </cell>
          <cell r="AA336">
            <v>390</v>
          </cell>
        </row>
        <row r="337">
          <cell r="B337" t="str">
            <v>XXM70A0W900LELU810</v>
          </cell>
          <cell r="C337" t="str">
            <v>DESTRUTTURATA SPORTIVO 70A</v>
          </cell>
          <cell r="D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4</v>
          </cell>
          <cell r="K337">
            <v>1</v>
          </cell>
          <cell r="L337">
            <v>0</v>
          </cell>
          <cell r="M337">
            <v>0</v>
          </cell>
          <cell r="N337">
            <v>1</v>
          </cell>
          <cell r="O337">
            <v>1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  <cell r="T337">
            <v>0</v>
          </cell>
          <cell r="U337">
            <v>0</v>
          </cell>
          <cell r="V337">
            <v>0</v>
          </cell>
          <cell r="W337">
            <v>7</v>
          </cell>
          <cell r="X337">
            <v>188</v>
          </cell>
          <cell r="Y337">
            <v>75</v>
          </cell>
          <cell r="Z337">
            <v>525</v>
          </cell>
          <cell r="AA337">
            <v>450</v>
          </cell>
        </row>
        <row r="338">
          <cell r="B338" t="str">
            <v>XXM70A0Z310JNI2E23</v>
          </cell>
          <cell r="C338" t="str">
            <v>ALL. GOMMINI MODELLO SPORTIVO 70A</v>
          </cell>
          <cell r="D338">
            <v>0</v>
          </cell>
          <cell r="E338">
            <v>0</v>
          </cell>
          <cell r="F338">
            <v>1</v>
          </cell>
          <cell r="G338">
            <v>1</v>
          </cell>
          <cell r="H338">
            <v>1</v>
          </cell>
          <cell r="I338">
            <v>2</v>
          </cell>
          <cell r="J338">
            <v>1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0</v>
          </cell>
          <cell r="W338">
            <v>6</v>
          </cell>
          <cell r="X338">
            <v>175</v>
          </cell>
          <cell r="Y338">
            <v>75</v>
          </cell>
          <cell r="Z338">
            <v>450</v>
          </cell>
          <cell r="AA338">
            <v>420</v>
          </cell>
        </row>
        <row r="339">
          <cell r="B339" t="str">
            <v>XXM86A0Y200JTJ4757</v>
          </cell>
          <cell r="C339" t="str">
            <v>MOCASSINO DOPPIA T FINE CUOIO 86A</v>
          </cell>
          <cell r="D339">
            <v>0</v>
          </cell>
          <cell r="E339">
            <v>0</v>
          </cell>
          <cell r="F339">
            <v>0</v>
          </cell>
          <cell r="G339">
            <v>1</v>
          </cell>
          <cell r="H339">
            <v>1</v>
          </cell>
          <cell r="I339">
            <v>1</v>
          </cell>
          <cell r="J339">
            <v>0</v>
          </cell>
          <cell r="K339">
            <v>1</v>
          </cell>
          <cell r="L339">
            <v>1</v>
          </cell>
          <cell r="M339">
            <v>1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  <cell r="T339">
            <v>0</v>
          </cell>
          <cell r="U339">
            <v>0</v>
          </cell>
          <cell r="V339">
            <v>0</v>
          </cell>
          <cell r="W339">
            <v>6</v>
          </cell>
          <cell r="X339">
            <v>200</v>
          </cell>
          <cell r="Y339">
            <v>75</v>
          </cell>
          <cell r="Z339">
            <v>450</v>
          </cell>
          <cell r="AA339">
            <v>498</v>
          </cell>
        </row>
        <row r="340">
          <cell r="B340" t="str">
            <v>XXM86A0Y200JXSB999</v>
          </cell>
          <cell r="C340" t="str">
            <v>MOCASSINO DOPPIA T FINE CUOIO 86A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2</v>
          </cell>
          <cell r="I340">
            <v>0</v>
          </cell>
          <cell r="J340">
            <v>2</v>
          </cell>
          <cell r="K340">
            <v>1</v>
          </cell>
          <cell r="L340">
            <v>1</v>
          </cell>
          <cell r="M340">
            <v>1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>
            <v>0</v>
          </cell>
          <cell r="W340">
            <v>7</v>
          </cell>
          <cell r="X340">
            <v>200</v>
          </cell>
          <cell r="Y340">
            <v>75</v>
          </cell>
          <cell r="Z340">
            <v>525</v>
          </cell>
          <cell r="AA340">
            <v>498</v>
          </cell>
        </row>
        <row r="341">
          <cell r="B341" t="str">
            <v>XXM86A0Y210BYES818</v>
          </cell>
          <cell r="C341" t="str">
            <v>MOCASSINO LACCETTO CUOIO 86A</v>
          </cell>
          <cell r="D341">
            <v>1</v>
          </cell>
          <cell r="E341">
            <v>0</v>
          </cell>
          <cell r="F341">
            <v>0</v>
          </cell>
          <cell r="G341">
            <v>0</v>
          </cell>
          <cell r="H341">
            <v>1</v>
          </cell>
          <cell r="I341">
            <v>0</v>
          </cell>
          <cell r="J341">
            <v>1</v>
          </cell>
          <cell r="K341">
            <v>0</v>
          </cell>
          <cell r="L341">
            <v>1</v>
          </cell>
          <cell r="M341">
            <v>0</v>
          </cell>
          <cell r="N341">
            <v>0</v>
          </cell>
          <cell r="O341">
            <v>0</v>
          </cell>
          <cell r="P341">
            <v>3</v>
          </cell>
          <cell r="Q341">
            <v>1</v>
          </cell>
          <cell r="R341">
            <v>0</v>
          </cell>
          <cell r="S341">
            <v>0</v>
          </cell>
          <cell r="T341">
            <v>0</v>
          </cell>
          <cell r="U341">
            <v>0</v>
          </cell>
          <cell r="V341">
            <v>0</v>
          </cell>
          <cell r="W341">
            <v>8</v>
          </cell>
          <cell r="X341">
            <v>192</v>
          </cell>
          <cell r="Y341">
            <v>75</v>
          </cell>
          <cell r="Z341">
            <v>600</v>
          </cell>
          <cell r="AA341">
            <v>480</v>
          </cell>
        </row>
        <row r="342">
          <cell r="B342" t="str">
            <v>XXM86A0Y210BYEU807</v>
          </cell>
          <cell r="C342" t="str">
            <v>MOCASSINO LACCETTO CUOIO 86A</v>
          </cell>
          <cell r="D342">
            <v>0</v>
          </cell>
          <cell r="E342">
            <v>1</v>
          </cell>
          <cell r="F342">
            <v>0</v>
          </cell>
          <cell r="G342">
            <v>0</v>
          </cell>
          <cell r="H342">
            <v>0</v>
          </cell>
          <cell r="I342">
            <v>1</v>
          </cell>
          <cell r="J342">
            <v>0</v>
          </cell>
          <cell r="K342">
            <v>1</v>
          </cell>
          <cell r="L342">
            <v>0</v>
          </cell>
          <cell r="M342">
            <v>1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0</v>
          </cell>
          <cell r="W342">
            <v>4</v>
          </cell>
          <cell r="X342">
            <v>192</v>
          </cell>
          <cell r="Y342">
            <v>75</v>
          </cell>
          <cell r="Z342">
            <v>300</v>
          </cell>
          <cell r="AA342">
            <v>480</v>
          </cell>
        </row>
        <row r="343">
          <cell r="B343" t="str">
            <v>XXM86A0Y210RE0S209</v>
          </cell>
          <cell r="C343" t="str">
            <v>MOCASSINO LACCETTO CUOIO 86A</v>
          </cell>
          <cell r="D343">
            <v>0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1</v>
          </cell>
          <cell r="L343">
            <v>2</v>
          </cell>
          <cell r="M343">
            <v>1</v>
          </cell>
          <cell r="N343">
            <v>2</v>
          </cell>
          <cell r="O343">
            <v>0</v>
          </cell>
          <cell r="P343">
            <v>0</v>
          </cell>
          <cell r="Q343">
            <v>0</v>
          </cell>
          <cell r="R343">
            <v>1</v>
          </cell>
          <cell r="S343">
            <v>0</v>
          </cell>
          <cell r="T343">
            <v>0</v>
          </cell>
          <cell r="U343">
            <v>0</v>
          </cell>
          <cell r="V343">
            <v>0</v>
          </cell>
          <cell r="W343">
            <v>7</v>
          </cell>
          <cell r="X343">
            <v>192</v>
          </cell>
          <cell r="Y343">
            <v>75</v>
          </cell>
          <cell r="Z343">
            <v>525</v>
          </cell>
          <cell r="AA343">
            <v>480</v>
          </cell>
        </row>
        <row r="344">
          <cell r="B344" t="str">
            <v>XXM86A0Y290NLKU801</v>
          </cell>
          <cell r="C344" t="str">
            <v>MOCASSINO CUOIO 86A</v>
          </cell>
          <cell r="D344">
            <v>0</v>
          </cell>
          <cell r="E344">
            <v>1</v>
          </cell>
          <cell r="F344">
            <v>0</v>
          </cell>
          <cell r="G344">
            <v>0</v>
          </cell>
          <cell r="H344">
            <v>1</v>
          </cell>
          <cell r="I344">
            <v>1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1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  <cell r="T344">
            <v>0</v>
          </cell>
          <cell r="U344">
            <v>0</v>
          </cell>
          <cell r="V344">
            <v>0</v>
          </cell>
          <cell r="W344">
            <v>4</v>
          </cell>
          <cell r="X344">
            <v>200</v>
          </cell>
          <cell r="Y344">
            <v>75</v>
          </cell>
          <cell r="Z344">
            <v>300</v>
          </cell>
          <cell r="AA344">
            <v>498</v>
          </cell>
        </row>
        <row r="345">
          <cell r="B345" t="str">
            <v>XXM91B00C20RE0C405</v>
          </cell>
          <cell r="C345" t="str">
            <v>ALLACCIATO SPORTIVO LIGHT 91B</v>
          </cell>
          <cell r="D345">
            <v>0</v>
          </cell>
          <cell r="E345">
            <v>0</v>
          </cell>
          <cell r="F345">
            <v>1</v>
          </cell>
          <cell r="G345">
            <v>0</v>
          </cell>
          <cell r="H345">
            <v>0</v>
          </cell>
          <cell r="I345">
            <v>0</v>
          </cell>
          <cell r="J345">
            <v>1</v>
          </cell>
          <cell r="K345">
            <v>0</v>
          </cell>
          <cell r="L345">
            <v>2</v>
          </cell>
          <cell r="M345">
            <v>0</v>
          </cell>
          <cell r="N345">
            <v>1</v>
          </cell>
          <cell r="O345">
            <v>1</v>
          </cell>
          <cell r="P345">
            <v>1</v>
          </cell>
          <cell r="Q345">
            <v>0</v>
          </cell>
          <cell r="R345">
            <v>0</v>
          </cell>
          <cell r="S345">
            <v>0</v>
          </cell>
          <cell r="T345">
            <v>0</v>
          </cell>
          <cell r="U345">
            <v>0</v>
          </cell>
          <cell r="V345">
            <v>0</v>
          </cell>
          <cell r="W345">
            <v>7</v>
          </cell>
          <cell r="X345">
            <v>166</v>
          </cell>
          <cell r="Y345">
            <v>75</v>
          </cell>
          <cell r="Z345">
            <v>525</v>
          </cell>
          <cell r="AA345">
            <v>398</v>
          </cell>
        </row>
        <row r="346">
          <cell r="B346" t="str">
            <v>XXM91B00C20RE0S402</v>
          </cell>
          <cell r="C346" t="str">
            <v>ALLACCIATO SPORTIVO LIGHT 91B</v>
          </cell>
          <cell r="D346">
            <v>0</v>
          </cell>
          <cell r="E346">
            <v>1</v>
          </cell>
          <cell r="F346">
            <v>2</v>
          </cell>
          <cell r="G346">
            <v>2</v>
          </cell>
          <cell r="H346">
            <v>0</v>
          </cell>
          <cell r="I346">
            <v>1</v>
          </cell>
          <cell r="J346">
            <v>0</v>
          </cell>
          <cell r="K346">
            <v>0</v>
          </cell>
          <cell r="L346">
            <v>1</v>
          </cell>
          <cell r="M346">
            <v>0</v>
          </cell>
          <cell r="N346">
            <v>1</v>
          </cell>
          <cell r="O346">
            <v>1</v>
          </cell>
          <cell r="P346">
            <v>2</v>
          </cell>
          <cell r="Q346">
            <v>0</v>
          </cell>
          <cell r="R346">
            <v>0</v>
          </cell>
          <cell r="S346">
            <v>0</v>
          </cell>
          <cell r="T346">
            <v>0</v>
          </cell>
          <cell r="U346">
            <v>0</v>
          </cell>
          <cell r="V346">
            <v>0</v>
          </cell>
          <cell r="W346">
            <v>11</v>
          </cell>
          <cell r="X346">
            <v>166</v>
          </cell>
          <cell r="Y346">
            <v>75</v>
          </cell>
          <cell r="Z346">
            <v>825</v>
          </cell>
          <cell r="AA346">
            <v>398</v>
          </cell>
        </row>
        <row r="347">
          <cell r="B347" t="str">
            <v>XXM91B0AI60JY7CV70</v>
          </cell>
          <cell r="C347" t="str">
            <v>NUOVO NEOPRENE SPORTIVO LIGHT 91B</v>
          </cell>
          <cell r="D347">
            <v>0</v>
          </cell>
          <cell r="E347">
            <v>1</v>
          </cell>
          <cell r="F347">
            <v>1</v>
          </cell>
          <cell r="G347">
            <v>0</v>
          </cell>
          <cell r="H347">
            <v>0</v>
          </cell>
          <cell r="I347">
            <v>1</v>
          </cell>
          <cell r="J347">
            <v>0</v>
          </cell>
          <cell r="K347">
            <v>0</v>
          </cell>
          <cell r="L347">
            <v>1</v>
          </cell>
          <cell r="M347">
            <v>0</v>
          </cell>
          <cell r="N347">
            <v>1</v>
          </cell>
          <cell r="O347">
            <v>1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  <cell r="T347">
            <v>0</v>
          </cell>
          <cell r="U347">
            <v>0</v>
          </cell>
          <cell r="V347">
            <v>0</v>
          </cell>
          <cell r="W347">
            <v>6</v>
          </cell>
          <cell r="X347">
            <v>188</v>
          </cell>
          <cell r="Y347">
            <v>75</v>
          </cell>
          <cell r="Z347">
            <v>450</v>
          </cell>
          <cell r="AA347">
            <v>450</v>
          </cell>
        </row>
        <row r="348">
          <cell r="B348" t="str">
            <v>XXM91B0AI60JY7RT69</v>
          </cell>
          <cell r="C348" t="str">
            <v>NUOVO NEOPRENE SPORTIVO LIGHT 91B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1</v>
          </cell>
          <cell r="K348">
            <v>0</v>
          </cell>
          <cell r="L348">
            <v>1</v>
          </cell>
          <cell r="M348">
            <v>0</v>
          </cell>
          <cell r="N348">
            <v>1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3</v>
          </cell>
          <cell r="X348">
            <v>188</v>
          </cell>
          <cell r="Y348">
            <v>75</v>
          </cell>
          <cell r="Z348">
            <v>225</v>
          </cell>
          <cell r="AA348">
            <v>450</v>
          </cell>
        </row>
        <row r="349">
          <cell r="B349" t="str">
            <v>XXM91B0S680RE0U820</v>
          </cell>
          <cell r="C349" t="str">
            <v>POLACCO SPORTIVO L. DOT'S 91B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1</v>
          </cell>
          <cell r="J349">
            <v>0</v>
          </cell>
          <cell r="K349">
            <v>1</v>
          </cell>
          <cell r="L349">
            <v>1</v>
          </cell>
          <cell r="M349">
            <v>1</v>
          </cell>
          <cell r="N349">
            <v>0</v>
          </cell>
          <cell r="O349">
            <v>0</v>
          </cell>
          <cell r="P349">
            <v>1</v>
          </cell>
          <cell r="Q349">
            <v>0</v>
          </cell>
          <cell r="R349">
            <v>1</v>
          </cell>
          <cell r="S349">
            <v>0</v>
          </cell>
          <cell r="T349">
            <v>0</v>
          </cell>
          <cell r="U349">
            <v>0</v>
          </cell>
          <cell r="V349">
            <v>0</v>
          </cell>
          <cell r="W349">
            <v>6</v>
          </cell>
          <cell r="X349">
            <v>166</v>
          </cell>
          <cell r="Y349">
            <v>75</v>
          </cell>
          <cell r="Z349">
            <v>450</v>
          </cell>
          <cell r="AA349">
            <v>398</v>
          </cell>
        </row>
        <row r="350">
          <cell r="B350" t="str">
            <v>XXW00G0001006ST613</v>
          </cell>
          <cell r="C350" t="str">
            <v>GOMMINI MOCASSINO</v>
          </cell>
          <cell r="D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1</v>
          </cell>
          <cell r="P350">
            <v>0</v>
          </cell>
          <cell r="Q350">
            <v>2</v>
          </cell>
          <cell r="R350">
            <v>0</v>
          </cell>
          <cell r="S350">
            <v>1</v>
          </cell>
          <cell r="T350">
            <v>0</v>
          </cell>
          <cell r="U350">
            <v>0</v>
          </cell>
          <cell r="V350">
            <v>0</v>
          </cell>
          <cell r="W350">
            <v>4</v>
          </cell>
          <cell r="X350">
            <v>156</v>
          </cell>
          <cell r="Y350">
            <v>75</v>
          </cell>
          <cell r="Z350">
            <v>300</v>
          </cell>
          <cell r="AA350">
            <v>395</v>
          </cell>
        </row>
        <row r="351">
          <cell r="B351" t="str">
            <v>XXW00G00010D90M206</v>
          </cell>
          <cell r="C351" t="str">
            <v>GOMMINI MOCASSINO</v>
          </cell>
          <cell r="D351">
            <v>0</v>
          </cell>
          <cell r="E351">
            <v>2</v>
          </cell>
          <cell r="F351">
            <v>0</v>
          </cell>
          <cell r="G351">
            <v>4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0</v>
          </cell>
          <cell r="W351">
            <v>6</v>
          </cell>
          <cell r="X351">
            <v>156</v>
          </cell>
          <cell r="Y351">
            <v>75</v>
          </cell>
          <cell r="Z351">
            <v>450</v>
          </cell>
          <cell r="AA351">
            <v>395</v>
          </cell>
        </row>
        <row r="352">
          <cell r="B352" t="str">
            <v>XXW00G00010PCBB999</v>
          </cell>
          <cell r="C352" t="str">
            <v>GOMMINI MOCASSINO</v>
          </cell>
          <cell r="D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1</v>
          </cell>
          <cell r="M352">
            <v>1</v>
          </cell>
          <cell r="N352">
            <v>1</v>
          </cell>
          <cell r="O352">
            <v>0</v>
          </cell>
          <cell r="P352">
            <v>2</v>
          </cell>
          <cell r="Q352">
            <v>0</v>
          </cell>
          <cell r="R352">
            <v>1</v>
          </cell>
          <cell r="S352">
            <v>1</v>
          </cell>
          <cell r="T352">
            <v>0</v>
          </cell>
          <cell r="U352">
            <v>0</v>
          </cell>
          <cell r="V352">
            <v>0</v>
          </cell>
          <cell r="W352">
            <v>7</v>
          </cell>
          <cell r="X352">
            <v>175</v>
          </cell>
          <cell r="Y352">
            <v>75</v>
          </cell>
          <cell r="Z352">
            <v>525</v>
          </cell>
          <cell r="AA352">
            <v>430</v>
          </cell>
        </row>
        <row r="353">
          <cell r="B353" t="str">
            <v>XXW00G00010RE0G410</v>
          </cell>
          <cell r="C353" t="str">
            <v>GOMMINI MOCASSINO</v>
          </cell>
          <cell r="D353">
            <v>0</v>
          </cell>
          <cell r="E353">
            <v>0</v>
          </cell>
          <cell r="F353">
            <v>0</v>
          </cell>
          <cell r="G353">
            <v>1</v>
          </cell>
          <cell r="H353">
            <v>0</v>
          </cell>
          <cell r="I353">
            <v>1</v>
          </cell>
          <cell r="J353">
            <v>1</v>
          </cell>
          <cell r="K353">
            <v>0</v>
          </cell>
          <cell r="L353">
            <v>2</v>
          </cell>
          <cell r="M353">
            <v>0</v>
          </cell>
          <cell r="N353">
            <v>2</v>
          </cell>
          <cell r="O353">
            <v>1</v>
          </cell>
          <cell r="P353">
            <v>1</v>
          </cell>
          <cell r="Q353">
            <v>0</v>
          </cell>
          <cell r="R353">
            <v>1</v>
          </cell>
          <cell r="S353">
            <v>0</v>
          </cell>
          <cell r="T353">
            <v>0</v>
          </cell>
          <cell r="U353">
            <v>0</v>
          </cell>
          <cell r="V353">
            <v>0</v>
          </cell>
          <cell r="W353">
            <v>10</v>
          </cell>
          <cell r="X353">
            <v>163</v>
          </cell>
          <cell r="Y353">
            <v>75</v>
          </cell>
          <cell r="Z353">
            <v>750</v>
          </cell>
          <cell r="AA353">
            <v>410</v>
          </cell>
        </row>
        <row r="354">
          <cell r="B354" t="str">
            <v>XXW00G00010RE0M206</v>
          </cell>
          <cell r="C354" t="str">
            <v>GOMMINI MOCASSINO</v>
          </cell>
          <cell r="D354">
            <v>0</v>
          </cell>
          <cell r="E354">
            <v>0</v>
          </cell>
          <cell r="F354">
            <v>0</v>
          </cell>
          <cell r="G354">
            <v>3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3</v>
          </cell>
          <cell r="X354">
            <v>163</v>
          </cell>
          <cell r="Y354">
            <v>75</v>
          </cell>
          <cell r="Z354">
            <v>225</v>
          </cell>
          <cell r="AA354">
            <v>410</v>
          </cell>
        </row>
        <row r="355">
          <cell r="B355" t="str">
            <v>XXW00G00010RE0S203</v>
          </cell>
          <cell r="C355" t="str">
            <v>GOMMINI MOCASSINO</v>
          </cell>
          <cell r="D355">
            <v>0</v>
          </cell>
          <cell r="E355">
            <v>0</v>
          </cell>
          <cell r="F355">
            <v>0</v>
          </cell>
          <cell r="G355">
            <v>2</v>
          </cell>
          <cell r="H355">
            <v>1</v>
          </cell>
          <cell r="I355">
            <v>3</v>
          </cell>
          <cell r="J355">
            <v>1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1</v>
          </cell>
          <cell r="R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0</v>
          </cell>
          <cell r="W355">
            <v>8</v>
          </cell>
          <cell r="X355">
            <v>163</v>
          </cell>
          <cell r="Y355">
            <v>75</v>
          </cell>
          <cell r="Z355">
            <v>600</v>
          </cell>
          <cell r="AA355">
            <v>410</v>
          </cell>
        </row>
        <row r="356">
          <cell r="B356" t="str">
            <v>XXW00G0001306SB219</v>
          </cell>
          <cell r="C356" t="str">
            <v>GOMMINI MOCASSINO SUMMER PRINT NAB</v>
          </cell>
          <cell r="D356">
            <v>0</v>
          </cell>
          <cell r="E356">
            <v>0</v>
          </cell>
          <cell r="F356">
            <v>1</v>
          </cell>
          <cell r="G356">
            <v>0</v>
          </cell>
          <cell r="H356">
            <v>3</v>
          </cell>
          <cell r="I356">
            <v>2</v>
          </cell>
          <cell r="J356">
            <v>0</v>
          </cell>
          <cell r="K356">
            <v>2</v>
          </cell>
          <cell r="L356">
            <v>1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1</v>
          </cell>
          <cell r="S356">
            <v>0</v>
          </cell>
          <cell r="T356">
            <v>0</v>
          </cell>
          <cell r="U356">
            <v>0</v>
          </cell>
          <cell r="V356">
            <v>0</v>
          </cell>
          <cell r="W356">
            <v>10</v>
          </cell>
          <cell r="X356">
            <v>152</v>
          </cell>
          <cell r="Y356">
            <v>75</v>
          </cell>
          <cell r="Z356">
            <v>750</v>
          </cell>
          <cell r="AA356">
            <v>390</v>
          </cell>
        </row>
        <row r="357">
          <cell r="B357" t="str">
            <v>XXW00G0001306SM610</v>
          </cell>
          <cell r="C357" t="str">
            <v>GOMMINI MOCASSINO SUMMER PRINT NAB</v>
          </cell>
          <cell r="D357">
            <v>0</v>
          </cell>
          <cell r="E357">
            <v>0</v>
          </cell>
          <cell r="F357">
            <v>0</v>
          </cell>
          <cell r="G357">
            <v>1</v>
          </cell>
          <cell r="H357">
            <v>1</v>
          </cell>
          <cell r="I357">
            <v>0</v>
          </cell>
          <cell r="J357">
            <v>3</v>
          </cell>
          <cell r="K357">
            <v>1</v>
          </cell>
          <cell r="L357">
            <v>1</v>
          </cell>
          <cell r="M357">
            <v>0</v>
          </cell>
          <cell r="N357">
            <v>0</v>
          </cell>
          <cell r="O357">
            <v>0</v>
          </cell>
          <cell r="P357">
            <v>2</v>
          </cell>
          <cell r="Q357">
            <v>0</v>
          </cell>
          <cell r="R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0</v>
          </cell>
          <cell r="W357">
            <v>9</v>
          </cell>
          <cell r="X357">
            <v>152</v>
          </cell>
          <cell r="Y357">
            <v>75</v>
          </cell>
          <cell r="Z357">
            <v>675</v>
          </cell>
          <cell r="AA357">
            <v>390</v>
          </cell>
        </row>
        <row r="358">
          <cell r="B358" t="str">
            <v>XXW00G0Q350BQS0ZZA</v>
          </cell>
          <cell r="C358" t="str">
            <v>GOMMINI CHITARRA PATCHWORK</v>
          </cell>
          <cell r="D358">
            <v>0</v>
          </cell>
          <cell r="E358">
            <v>1</v>
          </cell>
          <cell r="F358">
            <v>1</v>
          </cell>
          <cell r="G358">
            <v>0</v>
          </cell>
          <cell r="H358">
            <v>0</v>
          </cell>
          <cell r="I358">
            <v>1</v>
          </cell>
          <cell r="J358">
            <v>0</v>
          </cell>
          <cell r="K358">
            <v>0</v>
          </cell>
          <cell r="L358">
            <v>1</v>
          </cell>
          <cell r="M358">
            <v>1</v>
          </cell>
          <cell r="N358">
            <v>0</v>
          </cell>
          <cell r="O358">
            <v>1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  <cell r="T358">
            <v>0</v>
          </cell>
          <cell r="U358">
            <v>0</v>
          </cell>
          <cell r="V358">
            <v>0</v>
          </cell>
          <cell r="W358">
            <v>6</v>
          </cell>
          <cell r="X358">
            <v>271</v>
          </cell>
          <cell r="Y358">
            <v>75</v>
          </cell>
          <cell r="Z358">
            <v>450</v>
          </cell>
          <cell r="AA358">
            <v>650</v>
          </cell>
        </row>
        <row r="359">
          <cell r="B359" t="str">
            <v>XXW00G0Q49008V9997</v>
          </cell>
          <cell r="C359" t="str">
            <v>GOMMINI MAXI DOPPIA T</v>
          </cell>
          <cell r="D359">
            <v>0</v>
          </cell>
          <cell r="E359">
            <v>0</v>
          </cell>
          <cell r="F359">
            <v>0</v>
          </cell>
          <cell r="G359">
            <v>2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1</v>
          </cell>
          <cell r="M359">
            <v>0</v>
          </cell>
          <cell r="N359">
            <v>1</v>
          </cell>
          <cell r="O359">
            <v>0</v>
          </cell>
          <cell r="P359">
            <v>0</v>
          </cell>
          <cell r="Q359">
            <v>1</v>
          </cell>
          <cell r="R359">
            <v>0</v>
          </cell>
          <cell r="S359">
            <v>0</v>
          </cell>
          <cell r="T359">
            <v>0</v>
          </cell>
          <cell r="U359">
            <v>0</v>
          </cell>
          <cell r="V359">
            <v>0</v>
          </cell>
          <cell r="W359">
            <v>5</v>
          </cell>
          <cell r="X359">
            <v>167</v>
          </cell>
          <cell r="Y359">
            <v>75</v>
          </cell>
          <cell r="Z359">
            <v>375</v>
          </cell>
          <cell r="AA359">
            <v>420</v>
          </cell>
        </row>
        <row r="360">
          <cell r="B360" t="str">
            <v>XXW00G0Q490OW0B999</v>
          </cell>
          <cell r="C360" t="str">
            <v>GOMMINI MAXI DOPPIA T</v>
          </cell>
          <cell r="D360">
            <v>0</v>
          </cell>
          <cell r="E360">
            <v>0</v>
          </cell>
          <cell r="F360">
            <v>1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1</v>
          </cell>
          <cell r="L360">
            <v>2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4</v>
          </cell>
          <cell r="X360">
            <v>163</v>
          </cell>
          <cell r="Y360">
            <v>75</v>
          </cell>
          <cell r="Z360">
            <v>300</v>
          </cell>
          <cell r="AA360">
            <v>410</v>
          </cell>
        </row>
        <row r="361">
          <cell r="B361" t="str">
            <v>XXW00G0Q490SC7G801</v>
          </cell>
          <cell r="C361" t="str">
            <v>GOMMINI MAXI DOPPIA T</v>
          </cell>
          <cell r="D361">
            <v>0</v>
          </cell>
          <cell r="E361">
            <v>1</v>
          </cell>
          <cell r="F361">
            <v>0</v>
          </cell>
          <cell r="G361">
            <v>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0</v>
          </cell>
          <cell r="M361">
            <v>1</v>
          </cell>
          <cell r="N361">
            <v>2</v>
          </cell>
          <cell r="O361">
            <v>0</v>
          </cell>
          <cell r="P361">
            <v>1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6</v>
          </cell>
          <cell r="X361">
            <v>167</v>
          </cell>
          <cell r="Y361">
            <v>75</v>
          </cell>
          <cell r="Z361">
            <v>450</v>
          </cell>
          <cell r="AA361">
            <v>420</v>
          </cell>
        </row>
        <row r="362">
          <cell r="B362" t="str">
            <v>XXW00G0Q490SC7S810</v>
          </cell>
          <cell r="C362" t="str">
            <v>GOMMINI MAXI DOPPIA T</v>
          </cell>
          <cell r="D362">
            <v>1</v>
          </cell>
          <cell r="E362">
            <v>0</v>
          </cell>
          <cell r="F362">
            <v>0</v>
          </cell>
          <cell r="G362">
            <v>1</v>
          </cell>
          <cell r="H362">
            <v>1</v>
          </cell>
          <cell r="I362">
            <v>1</v>
          </cell>
          <cell r="J362">
            <v>1</v>
          </cell>
          <cell r="K362">
            <v>0</v>
          </cell>
          <cell r="L362">
            <v>0</v>
          </cell>
          <cell r="M362">
            <v>0</v>
          </cell>
          <cell r="N362">
            <v>1</v>
          </cell>
          <cell r="O362">
            <v>1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7</v>
          </cell>
          <cell r="X362">
            <v>167</v>
          </cell>
          <cell r="Y362">
            <v>75</v>
          </cell>
          <cell r="Z362">
            <v>525</v>
          </cell>
          <cell r="AA362">
            <v>420</v>
          </cell>
        </row>
        <row r="363">
          <cell r="B363" t="str">
            <v>XXW00G0Q490SPGB407</v>
          </cell>
          <cell r="C363" t="str">
            <v>GOMMINI MAXI DOPPIA T</v>
          </cell>
          <cell r="D363">
            <v>0</v>
          </cell>
          <cell r="E363">
            <v>1</v>
          </cell>
          <cell r="F363">
            <v>0</v>
          </cell>
          <cell r="G363">
            <v>1</v>
          </cell>
          <cell r="H363">
            <v>1</v>
          </cell>
          <cell r="I363">
            <v>0</v>
          </cell>
          <cell r="J363">
            <v>0</v>
          </cell>
          <cell r="K363">
            <v>2</v>
          </cell>
          <cell r="L363">
            <v>0</v>
          </cell>
          <cell r="M363">
            <v>1</v>
          </cell>
          <cell r="N363">
            <v>2</v>
          </cell>
          <cell r="O363">
            <v>0</v>
          </cell>
          <cell r="P363">
            <v>0</v>
          </cell>
          <cell r="Q363">
            <v>2</v>
          </cell>
          <cell r="R363">
            <v>1</v>
          </cell>
          <cell r="S363">
            <v>0</v>
          </cell>
          <cell r="T363">
            <v>0</v>
          </cell>
          <cell r="U363">
            <v>0</v>
          </cell>
          <cell r="V363">
            <v>0</v>
          </cell>
          <cell r="W363">
            <v>11</v>
          </cell>
          <cell r="X363">
            <v>174</v>
          </cell>
          <cell r="Y363">
            <v>75</v>
          </cell>
          <cell r="Z363">
            <v>825</v>
          </cell>
          <cell r="AA363">
            <v>440</v>
          </cell>
        </row>
        <row r="364">
          <cell r="B364" t="str">
            <v>XXW00G0Q490VDUB415</v>
          </cell>
          <cell r="C364" t="str">
            <v>GOMMINI MAXI DOPPIA T</v>
          </cell>
          <cell r="D364">
            <v>1</v>
          </cell>
          <cell r="E364">
            <v>0</v>
          </cell>
          <cell r="F364">
            <v>0</v>
          </cell>
          <cell r="G364">
            <v>0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  <cell r="O364">
            <v>0</v>
          </cell>
          <cell r="P364">
            <v>0</v>
          </cell>
          <cell r="Q364">
            <v>0</v>
          </cell>
          <cell r="R364">
            <v>1</v>
          </cell>
          <cell r="S364">
            <v>0</v>
          </cell>
          <cell r="T364">
            <v>0</v>
          </cell>
          <cell r="U364">
            <v>0</v>
          </cell>
          <cell r="V364">
            <v>0</v>
          </cell>
          <cell r="W364">
            <v>3</v>
          </cell>
          <cell r="X364">
            <v>167</v>
          </cell>
          <cell r="Y364">
            <v>75</v>
          </cell>
          <cell r="Z364">
            <v>225</v>
          </cell>
          <cell r="AA364">
            <v>420</v>
          </cell>
        </row>
        <row r="365">
          <cell r="B365" t="str">
            <v>XXW00G0Q490VDUR018</v>
          </cell>
          <cell r="C365" t="str">
            <v>GOMMINI MAXI DOPPIA T</v>
          </cell>
          <cell r="D365">
            <v>1</v>
          </cell>
          <cell r="E365">
            <v>0</v>
          </cell>
          <cell r="F365">
            <v>2</v>
          </cell>
          <cell r="G365">
            <v>0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1</v>
          </cell>
          <cell r="Q365">
            <v>0</v>
          </cell>
          <cell r="R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0</v>
          </cell>
          <cell r="W365">
            <v>5</v>
          </cell>
          <cell r="X365">
            <v>167</v>
          </cell>
          <cell r="Y365">
            <v>75</v>
          </cell>
          <cell r="Z365">
            <v>375</v>
          </cell>
          <cell r="AA365">
            <v>420</v>
          </cell>
        </row>
        <row r="366">
          <cell r="B366" t="str">
            <v>XXW00G0Q49506S9999</v>
          </cell>
          <cell r="C366" t="str">
            <v>GOMMINI MAXI DOPPIA T DIS. ZEBRA</v>
          </cell>
          <cell r="D366">
            <v>1</v>
          </cell>
          <cell r="E366">
            <v>0</v>
          </cell>
          <cell r="F366">
            <v>0</v>
          </cell>
          <cell r="G366">
            <v>1</v>
          </cell>
          <cell r="H366">
            <v>1</v>
          </cell>
          <cell r="I366">
            <v>0</v>
          </cell>
          <cell r="J366">
            <v>0</v>
          </cell>
          <cell r="K366">
            <v>0</v>
          </cell>
          <cell r="L366">
            <v>2</v>
          </cell>
          <cell r="M366">
            <v>1</v>
          </cell>
          <cell r="N366">
            <v>1</v>
          </cell>
          <cell r="O366">
            <v>0</v>
          </cell>
          <cell r="P366">
            <v>0</v>
          </cell>
          <cell r="Q366">
            <v>1</v>
          </cell>
          <cell r="R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0</v>
          </cell>
          <cell r="W366">
            <v>8</v>
          </cell>
          <cell r="X366">
            <v>178</v>
          </cell>
          <cell r="Y366">
            <v>75</v>
          </cell>
          <cell r="Z366">
            <v>600</v>
          </cell>
          <cell r="AA366">
            <v>450</v>
          </cell>
        </row>
        <row r="367">
          <cell r="B367" t="str">
            <v>XXW00G0Q49506SV612</v>
          </cell>
          <cell r="C367" t="str">
            <v>GOMMINI MAXI DOPPIA T DIS. ZEBRA</v>
          </cell>
          <cell r="D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  <cell r="I367">
            <v>2</v>
          </cell>
          <cell r="J367">
            <v>1</v>
          </cell>
          <cell r="K367">
            <v>0</v>
          </cell>
          <cell r="L367">
            <v>1</v>
          </cell>
          <cell r="M367">
            <v>1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1</v>
          </cell>
          <cell r="U367">
            <v>0</v>
          </cell>
          <cell r="V367">
            <v>0</v>
          </cell>
          <cell r="W367">
            <v>6</v>
          </cell>
          <cell r="X367">
            <v>178</v>
          </cell>
          <cell r="Y367">
            <v>75</v>
          </cell>
          <cell r="Z367">
            <v>450</v>
          </cell>
          <cell r="AA367">
            <v>450</v>
          </cell>
        </row>
        <row r="368">
          <cell r="B368" t="str">
            <v>XXW00G0Q496S08B001</v>
          </cell>
          <cell r="C368" t="str">
            <v>GOMMINI MAXI DOP. T TATTOO-INSPIRED</v>
          </cell>
          <cell r="D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1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1</v>
          </cell>
          <cell r="T368">
            <v>1</v>
          </cell>
          <cell r="U368">
            <v>0</v>
          </cell>
          <cell r="V368">
            <v>0</v>
          </cell>
          <cell r="W368">
            <v>3</v>
          </cell>
          <cell r="X368">
            <v>178</v>
          </cell>
          <cell r="Y368">
            <v>75</v>
          </cell>
          <cell r="Z368">
            <v>225</v>
          </cell>
          <cell r="AA368">
            <v>450</v>
          </cell>
        </row>
        <row r="369">
          <cell r="B369" t="str">
            <v>XXW00G0Q580MECC412</v>
          </cell>
          <cell r="C369" t="str">
            <v>GOMMINI SABOT MAXI DOPPIA T</v>
          </cell>
          <cell r="D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2</v>
          </cell>
          <cell r="O369">
            <v>1</v>
          </cell>
          <cell r="P369">
            <v>1</v>
          </cell>
          <cell r="Q369">
            <v>0</v>
          </cell>
          <cell r="R369">
            <v>1</v>
          </cell>
          <cell r="S369">
            <v>1</v>
          </cell>
          <cell r="T369">
            <v>1</v>
          </cell>
          <cell r="U369">
            <v>0</v>
          </cell>
          <cell r="V369">
            <v>0</v>
          </cell>
          <cell r="W369">
            <v>7</v>
          </cell>
          <cell r="X369">
            <v>167</v>
          </cell>
          <cell r="Y369">
            <v>75</v>
          </cell>
          <cell r="Z369">
            <v>525</v>
          </cell>
          <cell r="AA369">
            <v>420</v>
          </cell>
        </row>
        <row r="370">
          <cell r="B370" t="str">
            <v>XXW00G0U970D90C801</v>
          </cell>
          <cell r="C370" t="str">
            <v>GOMMINI FRANGIA MAXI DOPPIA T</v>
          </cell>
          <cell r="D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  <cell r="I370">
            <v>0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1</v>
          </cell>
          <cell r="Q370">
            <v>1</v>
          </cell>
          <cell r="R370">
            <v>1</v>
          </cell>
          <cell r="S370">
            <v>1</v>
          </cell>
          <cell r="T370">
            <v>0</v>
          </cell>
          <cell r="U370">
            <v>0</v>
          </cell>
          <cell r="V370">
            <v>0</v>
          </cell>
          <cell r="W370">
            <v>5</v>
          </cell>
          <cell r="X370">
            <v>174</v>
          </cell>
          <cell r="Y370">
            <v>75</v>
          </cell>
          <cell r="Z370">
            <v>375</v>
          </cell>
          <cell r="AA370">
            <v>440</v>
          </cell>
        </row>
        <row r="371">
          <cell r="B371" t="str">
            <v>XXW00G0U970D90M022</v>
          </cell>
          <cell r="C371" t="str">
            <v>GOMMINI FRANGIA MAXI DOPPIA T</v>
          </cell>
          <cell r="D371">
            <v>0</v>
          </cell>
          <cell r="E371">
            <v>0</v>
          </cell>
          <cell r="F371">
            <v>0</v>
          </cell>
          <cell r="G371">
            <v>1</v>
          </cell>
          <cell r="H371">
            <v>1</v>
          </cell>
          <cell r="I371">
            <v>1</v>
          </cell>
          <cell r="J371">
            <v>1</v>
          </cell>
          <cell r="K371">
            <v>1</v>
          </cell>
          <cell r="L371">
            <v>1</v>
          </cell>
          <cell r="M371">
            <v>0</v>
          </cell>
          <cell r="N371">
            <v>0</v>
          </cell>
          <cell r="O371">
            <v>0</v>
          </cell>
          <cell r="P371">
            <v>0</v>
          </cell>
          <cell r="Q371">
            <v>0</v>
          </cell>
          <cell r="R371">
            <v>0</v>
          </cell>
          <cell r="S371">
            <v>0</v>
          </cell>
          <cell r="T371">
            <v>0</v>
          </cell>
          <cell r="U371">
            <v>0</v>
          </cell>
          <cell r="V371">
            <v>0</v>
          </cell>
          <cell r="W371">
            <v>6</v>
          </cell>
          <cell r="X371">
            <v>174</v>
          </cell>
          <cell r="Y371">
            <v>75</v>
          </cell>
          <cell r="Z371">
            <v>450</v>
          </cell>
          <cell r="AA371">
            <v>440</v>
          </cell>
        </row>
        <row r="372">
          <cell r="B372" t="str">
            <v>XXW00G0V6807NQB001</v>
          </cell>
          <cell r="C372" t="str">
            <v>GOMMINI NAPPINE SBIZZATO</v>
          </cell>
          <cell r="D372">
            <v>0</v>
          </cell>
          <cell r="E372">
            <v>0</v>
          </cell>
          <cell r="F372">
            <v>1</v>
          </cell>
          <cell r="G372">
            <v>1</v>
          </cell>
          <cell r="H372">
            <v>2</v>
          </cell>
          <cell r="I372">
            <v>1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0</v>
          </cell>
          <cell r="P372">
            <v>1</v>
          </cell>
          <cell r="Q372">
            <v>0</v>
          </cell>
          <cell r="R372">
            <v>0</v>
          </cell>
          <cell r="S372">
            <v>0</v>
          </cell>
          <cell r="T372">
            <v>0</v>
          </cell>
          <cell r="U372">
            <v>0</v>
          </cell>
          <cell r="V372">
            <v>0</v>
          </cell>
          <cell r="W372">
            <v>6</v>
          </cell>
          <cell r="X372">
            <v>190</v>
          </cell>
          <cell r="Y372">
            <v>75</v>
          </cell>
          <cell r="Z372">
            <v>450</v>
          </cell>
          <cell r="AA372">
            <v>475</v>
          </cell>
        </row>
        <row r="373">
          <cell r="B373" t="str">
            <v>XXW00G0V6807NQM021</v>
          </cell>
          <cell r="C373" t="str">
            <v>GOMMINI NAPPINE SBIZZATO</v>
          </cell>
          <cell r="D373">
            <v>0</v>
          </cell>
          <cell r="E373">
            <v>1</v>
          </cell>
          <cell r="F373">
            <v>0</v>
          </cell>
          <cell r="G373">
            <v>0</v>
          </cell>
          <cell r="H373">
            <v>0</v>
          </cell>
          <cell r="I373">
            <v>2</v>
          </cell>
          <cell r="J373">
            <v>0</v>
          </cell>
          <cell r="K373">
            <v>0</v>
          </cell>
          <cell r="L373">
            <v>0</v>
          </cell>
          <cell r="M373">
            <v>1</v>
          </cell>
          <cell r="N373">
            <v>0</v>
          </cell>
          <cell r="O373">
            <v>0</v>
          </cell>
          <cell r="P373">
            <v>1</v>
          </cell>
          <cell r="Q373">
            <v>1</v>
          </cell>
          <cell r="R373">
            <v>1</v>
          </cell>
          <cell r="S373">
            <v>1</v>
          </cell>
          <cell r="T373">
            <v>0</v>
          </cell>
          <cell r="U373">
            <v>0</v>
          </cell>
          <cell r="V373">
            <v>0</v>
          </cell>
          <cell r="W373">
            <v>8</v>
          </cell>
          <cell r="X373">
            <v>190</v>
          </cell>
          <cell r="Y373">
            <v>75</v>
          </cell>
          <cell r="Z373">
            <v>600</v>
          </cell>
          <cell r="AA373">
            <v>475</v>
          </cell>
        </row>
        <row r="374">
          <cell r="B374" t="str">
            <v>XXW00G0V680EFK0ZMF</v>
          </cell>
          <cell r="C374" t="str">
            <v>GOMMINI NAPPINE SBIZZATO</v>
          </cell>
          <cell r="D374">
            <v>1</v>
          </cell>
          <cell r="E374">
            <v>1</v>
          </cell>
          <cell r="F374">
            <v>0</v>
          </cell>
          <cell r="G374">
            <v>2</v>
          </cell>
          <cell r="H374">
            <v>2</v>
          </cell>
          <cell r="I374">
            <v>0</v>
          </cell>
          <cell r="J374">
            <v>2</v>
          </cell>
          <cell r="K374">
            <v>0</v>
          </cell>
          <cell r="L374">
            <v>0</v>
          </cell>
          <cell r="M374">
            <v>0</v>
          </cell>
          <cell r="N374">
            <v>1</v>
          </cell>
          <cell r="O374">
            <v>1</v>
          </cell>
          <cell r="P374">
            <v>1</v>
          </cell>
          <cell r="Q374">
            <v>0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>
            <v>0</v>
          </cell>
          <cell r="W374">
            <v>11</v>
          </cell>
          <cell r="X374">
            <v>190</v>
          </cell>
          <cell r="Y374">
            <v>75</v>
          </cell>
          <cell r="Z374">
            <v>825</v>
          </cell>
          <cell r="AA374">
            <v>475</v>
          </cell>
        </row>
        <row r="375">
          <cell r="B375" t="str">
            <v>XXW00G0V680GJP906H</v>
          </cell>
          <cell r="C375" t="str">
            <v>GOMMINI NAPPINE SBIZZATO</v>
          </cell>
          <cell r="D375">
            <v>0</v>
          </cell>
          <cell r="E375">
            <v>0</v>
          </cell>
          <cell r="F375">
            <v>1</v>
          </cell>
          <cell r="G375">
            <v>0</v>
          </cell>
          <cell r="H375">
            <v>1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1</v>
          </cell>
          <cell r="N375">
            <v>0</v>
          </cell>
          <cell r="O375">
            <v>0</v>
          </cell>
          <cell r="P375">
            <v>0</v>
          </cell>
          <cell r="Q375">
            <v>0</v>
          </cell>
          <cell r="R375">
            <v>0</v>
          </cell>
          <cell r="S375">
            <v>2</v>
          </cell>
          <cell r="T375">
            <v>2</v>
          </cell>
          <cell r="U375">
            <v>0</v>
          </cell>
          <cell r="V375">
            <v>0</v>
          </cell>
          <cell r="W375">
            <v>7</v>
          </cell>
          <cell r="X375">
            <v>190</v>
          </cell>
          <cell r="Y375">
            <v>75</v>
          </cell>
          <cell r="Z375">
            <v>525</v>
          </cell>
          <cell r="AA375">
            <v>475</v>
          </cell>
        </row>
        <row r="376">
          <cell r="B376" t="str">
            <v>XXW00G0V680MEC119J</v>
          </cell>
          <cell r="C376" t="str">
            <v>GOMMINI NAPPINE SBIZZATO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1</v>
          </cell>
          <cell r="I376">
            <v>0</v>
          </cell>
          <cell r="J376">
            <v>0</v>
          </cell>
          <cell r="K376">
            <v>0</v>
          </cell>
          <cell r="L376">
            <v>1</v>
          </cell>
          <cell r="M376">
            <v>1</v>
          </cell>
          <cell r="N376">
            <v>0</v>
          </cell>
          <cell r="O376">
            <v>2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5</v>
          </cell>
          <cell r="X376">
            <v>190</v>
          </cell>
          <cell r="Y376">
            <v>75</v>
          </cell>
          <cell r="Z376">
            <v>375</v>
          </cell>
          <cell r="AA376">
            <v>475</v>
          </cell>
        </row>
        <row r="377">
          <cell r="B377" t="str">
            <v>XXW00G0V680MEC2344</v>
          </cell>
          <cell r="C377" t="str">
            <v>GOMMINI NAPPINE SBIZZATO</v>
          </cell>
          <cell r="D377">
            <v>0</v>
          </cell>
          <cell r="E377">
            <v>0</v>
          </cell>
          <cell r="F377">
            <v>0</v>
          </cell>
          <cell r="G377">
            <v>1</v>
          </cell>
          <cell r="H377">
            <v>1</v>
          </cell>
          <cell r="I377">
            <v>1</v>
          </cell>
          <cell r="J377">
            <v>0</v>
          </cell>
          <cell r="K377">
            <v>0</v>
          </cell>
          <cell r="L377">
            <v>3</v>
          </cell>
          <cell r="M377">
            <v>0</v>
          </cell>
          <cell r="N377">
            <v>0</v>
          </cell>
          <cell r="O377">
            <v>1</v>
          </cell>
          <cell r="P377">
            <v>0</v>
          </cell>
          <cell r="Q377">
            <v>0</v>
          </cell>
          <cell r="R377">
            <v>2</v>
          </cell>
          <cell r="S377">
            <v>0</v>
          </cell>
          <cell r="T377">
            <v>0</v>
          </cell>
          <cell r="U377">
            <v>0</v>
          </cell>
          <cell r="V377">
            <v>0</v>
          </cell>
          <cell r="W377">
            <v>9</v>
          </cell>
          <cell r="X377">
            <v>190</v>
          </cell>
          <cell r="Y377">
            <v>75</v>
          </cell>
          <cell r="Z377">
            <v>675</v>
          </cell>
          <cell r="AA377">
            <v>475</v>
          </cell>
        </row>
        <row r="378">
          <cell r="B378" t="str">
            <v>XXW00G0V680VI80ZP5</v>
          </cell>
          <cell r="C378" t="str">
            <v>GOMMINI NAPPINE SBIZZATO</v>
          </cell>
          <cell r="D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0</v>
          </cell>
          <cell r="P378">
            <v>1</v>
          </cell>
          <cell r="Q378">
            <v>1</v>
          </cell>
          <cell r="R378">
            <v>1</v>
          </cell>
          <cell r="S378">
            <v>1</v>
          </cell>
          <cell r="T378">
            <v>1</v>
          </cell>
          <cell r="U378">
            <v>0</v>
          </cell>
          <cell r="V378">
            <v>0</v>
          </cell>
          <cell r="W378">
            <v>5</v>
          </cell>
          <cell r="X378">
            <v>190</v>
          </cell>
          <cell r="Y378">
            <v>75</v>
          </cell>
          <cell r="Z378">
            <v>375</v>
          </cell>
          <cell r="AA378">
            <v>475</v>
          </cell>
        </row>
        <row r="379">
          <cell r="B379" t="str">
            <v>XXW00G0V740SC6B999</v>
          </cell>
          <cell r="C379" t="str">
            <v>GOMMINI MAXI DOPPIA T MONT. LISCIO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1</v>
          </cell>
          <cell r="P379">
            <v>0</v>
          </cell>
          <cell r="Q379">
            <v>1</v>
          </cell>
          <cell r="R379">
            <v>2</v>
          </cell>
          <cell r="S379">
            <v>2</v>
          </cell>
          <cell r="T379">
            <v>1</v>
          </cell>
          <cell r="U379">
            <v>0</v>
          </cell>
          <cell r="V379">
            <v>0</v>
          </cell>
          <cell r="W379">
            <v>7</v>
          </cell>
          <cell r="X379">
            <v>198</v>
          </cell>
          <cell r="Y379">
            <v>75</v>
          </cell>
          <cell r="Z379">
            <v>525</v>
          </cell>
          <cell r="AA379">
            <v>495</v>
          </cell>
        </row>
        <row r="380">
          <cell r="B380" t="str">
            <v>XXW00G0W390I1E0ZX4</v>
          </cell>
          <cell r="C380" t="str">
            <v>GOMMINI MATEL. DOPPIA T</v>
          </cell>
          <cell r="D380">
            <v>0</v>
          </cell>
          <cell r="E380">
            <v>0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1</v>
          </cell>
          <cell r="N380">
            <v>0</v>
          </cell>
          <cell r="O380">
            <v>0</v>
          </cell>
          <cell r="P380">
            <v>0</v>
          </cell>
          <cell r="Q380">
            <v>1</v>
          </cell>
          <cell r="R380">
            <v>1</v>
          </cell>
          <cell r="S380">
            <v>1</v>
          </cell>
          <cell r="T380">
            <v>0</v>
          </cell>
          <cell r="U380">
            <v>0</v>
          </cell>
          <cell r="V380">
            <v>0</v>
          </cell>
          <cell r="W380">
            <v>4</v>
          </cell>
          <cell r="X380">
            <v>178</v>
          </cell>
          <cell r="Y380">
            <v>75</v>
          </cell>
          <cell r="Z380">
            <v>300</v>
          </cell>
          <cell r="AA380">
            <v>450</v>
          </cell>
        </row>
        <row r="381">
          <cell r="B381" t="str">
            <v>XXW00G0W390IFXU405</v>
          </cell>
          <cell r="C381" t="str">
            <v>GOMMINI MATEL. DOPPIA T</v>
          </cell>
          <cell r="D381">
            <v>0</v>
          </cell>
          <cell r="E381">
            <v>0</v>
          </cell>
          <cell r="F381">
            <v>1</v>
          </cell>
          <cell r="G381">
            <v>0</v>
          </cell>
          <cell r="H381">
            <v>1</v>
          </cell>
          <cell r="I381">
            <v>0</v>
          </cell>
          <cell r="J381">
            <v>0</v>
          </cell>
          <cell r="K381">
            <v>1</v>
          </cell>
          <cell r="L381">
            <v>0</v>
          </cell>
          <cell r="M381">
            <v>3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6</v>
          </cell>
          <cell r="X381">
            <v>178</v>
          </cell>
          <cell r="Y381">
            <v>75</v>
          </cell>
          <cell r="Z381">
            <v>450</v>
          </cell>
          <cell r="AA381">
            <v>450</v>
          </cell>
        </row>
        <row r="382">
          <cell r="B382" t="str">
            <v>XXW02A0S180F5S0XYG</v>
          </cell>
          <cell r="C382" t="str">
            <v>GOMMA T105 2A TRONCHETTO GANCI NAPP</v>
          </cell>
          <cell r="D382">
            <v>0</v>
          </cell>
          <cell r="E382">
            <v>0</v>
          </cell>
          <cell r="F382">
            <v>0</v>
          </cell>
          <cell r="G382">
            <v>1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2</v>
          </cell>
          <cell r="Q382">
            <v>0</v>
          </cell>
          <cell r="R382">
            <v>0</v>
          </cell>
          <cell r="S382">
            <v>2</v>
          </cell>
          <cell r="T382">
            <v>0</v>
          </cell>
          <cell r="U382">
            <v>0</v>
          </cell>
          <cell r="V382">
            <v>0</v>
          </cell>
          <cell r="W382">
            <v>5</v>
          </cell>
          <cell r="X382">
            <v>313</v>
          </cell>
          <cell r="Y382">
            <v>75</v>
          </cell>
          <cell r="Z382">
            <v>375</v>
          </cell>
          <cell r="AA382">
            <v>750</v>
          </cell>
        </row>
        <row r="383">
          <cell r="B383" t="str">
            <v>XXW02A0S180F5SR805</v>
          </cell>
          <cell r="C383" t="str">
            <v>GOMMA T105 2A TRONCHETTO GANCI NAPP</v>
          </cell>
          <cell r="D383">
            <v>0</v>
          </cell>
          <cell r="E383">
            <v>0</v>
          </cell>
          <cell r="F383">
            <v>0</v>
          </cell>
          <cell r="G383">
            <v>1</v>
          </cell>
          <cell r="H383">
            <v>1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2</v>
          </cell>
          <cell r="Q383">
            <v>0</v>
          </cell>
          <cell r="R383">
            <v>1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5</v>
          </cell>
          <cell r="X383">
            <v>313</v>
          </cell>
          <cell r="Y383">
            <v>75</v>
          </cell>
          <cell r="Z383">
            <v>375</v>
          </cell>
          <cell r="AA383">
            <v>750</v>
          </cell>
        </row>
        <row r="384">
          <cell r="B384" t="str">
            <v>XXW03A0V570FCC081F</v>
          </cell>
          <cell r="C384" t="str">
            <v>GOMMA T50 3A FRANCESINA SBIZZATO</v>
          </cell>
          <cell r="D384">
            <v>0</v>
          </cell>
          <cell r="E384">
            <v>0</v>
          </cell>
          <cell r="F384">
            <v>0</v>
          </cell>
          <cell r="G384">
            <v>0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2</v>
          </cell>
          <cell r="O384">
            <v>0</v>
          </cell>
          <cell r="P384">
            <v>0</v>
          </cell>
          <cell r="Q384">
            <v>3</v>
          </cell>
          <cell r="R384">
            <v>1</v>
          </cell>
          <cell r="S384">
            <v>1</v>
          </cell>
          <cell r="T384">
            <v>1</v>
          </cell>
          <cell r="U384">
            <v>0</v>
          </cell>
          <cell r="V384">
            <v>0</v>
          </cell>
          <cell r="W384">
            <v>9</v>
          </cell>
          <cell r="X384">
            <v>229</v>
          </cell>
          <cell r="Y384">
            <v>75</v>
          </cell>
          <cell r="Z384">
            <v>675</v>
          </cell>
          <cell r="AA384">
            <v>550</v>
          </cell>
        </row>
        <row r="385">
          <cell r="B385" t="str">
            <v>XXW03A0V590GOCR805</v>
          </cell>
          <cell r="C385" t="str">
            <v>GOMMA T50 3A TRONCHETTO ALLACCIATO</v>
          </cell>
          <cell r="D385">
            <v>0</v>
          </cell>
          <cell r="E385">
            <v>0</v>
          </cell>
          <cell r="F385">
            <v>0</v>
          </cell>
          <cell r="G385">
            <v>0</v>
          </cell>
          <cell r="H385">
            <v>0</v>
          </cell>
          <cell r="I385">
            <v>2</v>
          </cell>
          <cell r="J385">
            <v>3</v>
          </cell>
          <cell r="K385">
            <v>0</v>
          </cell>
          <cell r="L385">
            <v>1</v>
          </cell>
          <cell r="M385">
            <v>0</v>
          </cell>
          <cell r="N385">
            <v>0</v>
          </cell>
          <cell r="O385">
            <v>0</v>
          </cell>
          <cell r="P385">
            <v>0</v>
          </cell>
          <cell r="Q385">
            <v>0</v>
          </cell>
          <cell r="R385">
            <v>0</v>
          </cell>
          <cell r="S385">
            <v>0</v>
          </cell>
          <cell r="T385">
            <v>0</v>
          </cell>
          <cell r="U385">
            <v>0</v>
          </cell>
          <cell r="V385">
            <v>0</v>
          </cell>
          <cell r="W385">
            <v>6</v>
          </cell>
          <cell r="X385">
            <v>238</v>
          </cell>
          <cell r="Y385">
            <v>75</v>
          </cell>
          <cell r="Z385">
            <v>450</v>
          </cell>
          <cell r="AA385">
            <v>570</v>
          </cell>
        </row>
        <row r="386">
          <cell r="B386" t="str">
            <v>XXW03A0W020SHAB999</v>
          </cell>
          <cell r="C386" t="str">
            <v>GOMMA T50 3A FRANGIA BUC.NAPPINE</v>
          </cell>
          <cell r="D386">
            <v>0</v>
          </cell>
          <cell r="E386">
            <v>0</v>
          </cell>
          <cell r="F386">
            <v>1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1</v>
          </cell>
          <cell r="M386">
            <v>0</v>
          </cell>
          <cell r="N386">
            <v>0</v>
          </cell>
          <cell r="O386">
            <v>1</v>
          </cell>
          <cell r="P386">
            <v>1</v>
          </cell>
          <cell r="Q386">
            <v>0</v>
          </cell>
          <cell r="R386">
            <v>0</v>
          </cell>
          <cell r="S386">
            <v>0</v>
          </cell>
          <cell r="T386">
            <v>1</v>
          </cell>
          <cell r="U386">
            <v>0</v>
          </cell>
          <cell r="V386">
            <v>0</v>
          </cell>
          <cell r="W386">
            <v>5</v>
          </cell>
          <cell r="X386">
            <v>229</v>
          </cell>
          <cell r="Y386">
            <v>75</v>
          </cell>
          <cell r="Z386">
            <v>375</v>
          </cell>
          <cell r="AA386">
            <v>550</v>
          </cell>
        </row>
        <row r="387">
          <cell r="B387" t="str">
            <v>XXW0CD0D350EN0B999</v>
          </cell>
          <cell r="C387" t="str">
            <v>GOMMINI CASSETTA NUOVO TRONCHETTO</v>
          </cell>
          <cell r="D387">
            <v>1</v>
          </cell>
          <cell r="E387">
            <v>1</v>
          </cell>
          <cell r="F387">
            <v>0</v>
          </cell>
          <cell r="G387">
            <v>1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0</v>
          </cell>
          <cell r="P387">
            <v>0</v>
          </cell>
          <cell r="Q387">
            <v>0</v>
          </cell>
          <cell r="R387">
            <v>0</v>
          </cell>
          <cell r="S387">
            <v>0</v>
          </cell>
          <cell r="T387">
            <v>0</v>
          </cell>
          <cell r="U387">
            <v>0</v>
          </cell>
          <cell r="V387">
            <v>0</v>
          </cell>
          <cell r="W387">
            <v>4</v>
          </cell>
          <cell r="X387">
            <v>154</v>
          </cell>
          <cell r="Y387">
            <v>75</v>
          </cell>
          <cell r="Z387">
            <v>300</v>
          </cell>
          <cell r="AA387">
            <v>370</v>
          </cell>
        </row>
        <row r="388">
          <cell r="B388" t="str">
            <v>XXW0CD0D350EN0S800</v>
          </cell>
          <cell r="C388" t="str">
            <v>GOMMINI CASSETTA NUOVO TRONCHETTO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>
            <v>1</v>
          </cell>
          <cell r="I388">
            <v>1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2</v>
          </cell>
          <cell r="P388">
            <v>1</v>
          </cell>
          <cell r="Q388">
            <v>0</v>
          </cell>
          <cell r="R388">
            <v>0</v>
          </cell>
          <cell r="S388">
            <v>1</v>
          </cell>
          <cell r="T388">
            <v>0</v>
          </cell>
          <cell r="U388">
            <v>0</v>
          </cell>
          <cell r="V388">
            <v>0</v>
          </cell>
          <cell r="W388">
            <v>6</v>
          </cell>
          <cell r="X388">
            <v>154</v>
          </cell>
          <cell r="Y388">
            <v>75</v>
          </cell>
          <cell r="Z388">
            <v>450</v>
          </cell>
          <cell r="AA388">
            <v>370</v>
          </cell>
        </row>
        <row r="389">
          <cell r="B389" t="str">
            <v>XXW0FW050301SJ283A</v>
          </cell>
          <cell r="C389" t="str">
            <v>HEAVEN N. LACCETTO+OCCHIELLI</v>
          </cell>
          <cell r="D389">
            <v>1</v>
          </cell>
          <cell r="E389">
            <v>0</v>
          </cell>
          <cell r="F389">
            <v>2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1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4</v>
          </cell>
          <cell r="X389">
            <v>175</v>
          </cell>
          <cell r="Y389">
            <v>75</v>
          </cell>
          <cell r="Z389">
            <v>300</v>
          </cell>
          <cell r="AA389">
            <v>420</v>
          </cell>
        </row>
        <row r="390">
          <cell r="B390" t="str">
            <v>XXW0FW050306VAU019</v>
          </cell>
          <cell r="C390" t="str">
            <v>HEAVEN N. LACCETTO+OCCHIELLI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</v>
          </cell>
          <cell r="M390">
            <v>1</v>
          </cell>
          <cell r="N390">
            <v>0</v>
          </cell>
          <cell r="O390">
            <v>1</v>
          </cell>
          <cell r="P390">
            <v>1</v>
          </cell>
          <cell r="Q390">
            <v>1</v>
          </cell>
          <cell r="R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0</v>
          </cell>
          <cell r="W390">
            <v>5</v>
          </cell>
          <cell r="X390">
            <v>163</v>
          </cell>
          <cell r="Y390">
            <v>75</v>
          </cell>
          <cell r="Z390">
            <v>375</v>
          </cell>
          <cell r="AA390">
            <v>410</v>
          </cell>
        </row>
        <row r="391">
          <cell r="B391" t="str">
            <v>XXW0FW05030DI2050J</v>
          </cell>
          <cell r="C391" t="str">
            <v>HEAVEN N. LACCETTO+OCCHIELLI</v>
          </cell>
          <cell r="D391">
            <v>0</v>
          </cell>
          <cell r="E391">
            <v>0</v>
          </cell>
          <cell r="F391">
            <v>0</v>
          </cell>
          <cell r="G391">
            <v>1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</v>
          </cell>
          <cell r="M391">
            <v>2</v>
          </cell>
          <cell r="N391">
            <v>1</v>
          </cell>
          <cell r="O391">
            <v>2</v>
          </cell>
          <cell r="P391">
            <v>0</v>
          </cell>
          <cell r="Q391">
            <v>0</v>
          </cell>
          <cell r="R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0</v>
          </cell>
          <cell r="W391">
            <v>7</v>
          </cell>
          <cell r="X391">
            <v>126</v>
          </cell>
          <cell r="Y391">
            <v>75</v>
          </cell>
          <cell r="Z391">
            <v>525</v>
          </cell>
          <cell r="AA391">
            <v>320</v>
          </cell>
        </row>
        <row r="392">
          <cell r="B392" t="str">
            <v>XXW0FW05030DI2182N</v>
          </cell>
          <cell r="C392" t="str">
            <v>HEAVEN N. LACCETTO+OCCHIELLI</v>
          </cell>
          <cell r="D392">
            <v>1</v>
          </cell>
          <cell r="E392">
            <v>2</v>
          </cell>
          <cell r="F392">
            <v>0</v>
          </cell>
          <cell r="G392">
            <v>0</v>
          </cell>
          <cell r="H392">
            <v>0</v>
          </cell>
          <cell r="I392">
            <v>1</v>
          </cell>
          <cell r="J392">
            <v>1</v>
          </cell>
          <cell r="K392">
            <v>0</v>
          </cell>
          <cell r="L392">
            <v>4</v>
          </cell>
          <cell r="M392">
            <v>1</v>
          </cell>
          <cell r="N392">
            <v>0</v>
          </cell>
          <cell r="O392">
            <v>0</v>
          </cell>
          <cell r="P392">
            <v>0</v>
          </cell>
          <cell r="Q392">
            <v>1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>
            <v>0</v>
          </cell>
          <cell r="W392">
            <v>11</v>
          </cell>
          <cell r="X392">
            <v>126</v>
          </cell>
          <cell r="Y392">
            <v>75</v>
          </cell>
          <cell r="Z392">
            <v>825</v>
          </cell>
          <cell r="AA392">
            <v>320</v>
          </cell>
        </row>
        <row r="393">
          <cell r="B393" t="str">
            <v>XXW0FW05030DI2894A</v>
          </cell>
          <cell r="C393" t="str">
            <v>HEAVEN N. LACCETTO+OCCHIELLI</v>
          </cell>
          <cell r="D393">
            <v>0</v>
          </cell>
          <cell r="E393">
            <v>0</v>
          </cell>
          <cell r="F393">
            <v>0</v>
          </cell>
          <cell r="G393">
            <v>1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2</v>
          </cell>
          <cell r="P393">
            <v>0</v>
          </cell>
          <cell r="Q393">
            <v>0</v>
          </cell>
          <cell r="R393">
            <v>0</v>
          </cell>
          <cell r="S393">
            <v>0</v>
          </cell>
          <cell r="T393">
            <v>1</v>
          </cell>
          <cell r="U393">
            <v>0</v>
          </cell>
          <cell r="V393">
            <v>0</v>
          </cell>
          <cell r="W393">
            <v>4</v>
          </cell>
          <cell r="X393">
            <v>126</v>
          </cell>
          <cell r="Y393">
            <v>75</v>
          </cell>
          <cell r="Z393">
            <v>300</v>
          </cell>
          <cell r="AA393">
            <v>320</v>
          </cell>
        </row>
        <row r="394">
          <cell r="B394" t="str">
            <v>XXW0FW05030SPGG210</v>
          </cell>
          <cell r="C394" t="str">
            <v>HEAVEN N. LACCETTO+OCCHIELLI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0</v>
          </cell>
          <cell r="P394">
            <v>2</v>
          </cell>
          <cell r="Q394">
            <v>0</v>
          </cell>
          <cell r="R394">
            <v>1</v>
          </cell>
          <cell r="S394">
            <v>0</v>
          </cell>
          <cell r="T394">
            <v>0</v>
          </cell>
          <cell r="U394">
            <v>0</v>
          </cell>
          <cell r="V394">
            <v>0</v>
          </cell>
          <cell r="W394">
            <v>3</v>
          </cell>
          <cell r="X394">
            <v>142</v>
          </cell>
          <cell r="Y394">
            <v>75</v>
          </cell>
          <cell r="Z394">
            <v>225</v>
          </cell>
          <cell r="AA394">
            <v>360</v>
          </cell>
        </row>
        <row r="395">
          <cell r="B395" t="str">
            <v>XXW0FW050331QDB001</v>
          </cell>
          <cell r="C395" t="str">
            <v>HEAVEN LACCETTO SCOOBY DOO</v>
          </cell>
          <cell r="D395">
            <v>0</v>
          </cell>
          <cell r="E395">
            <v>0</v>
          </cell>
          <cell r="F395">
            <v>2</v>
          </cell>
          <cell r="G395">
            <v>0</v>
          </cell>
          <cell r="H395">
            <v>0</v>
          </cell>
          <cell r="I395">
            <v>1</v>
          </cell>
          <cell r="J395">
            <v>2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0</v>
          </cell>
          <cell r="P395">
            <v>0</v>
          </cell>
          <cell r="Q395">
            <v>0</v>
          </cell>
          <cell r="R395">
            <v>0</v>
          </cell>
          <cell r="S395">
            <v>0</v>
          </cell>
          <cell r="T395">
            <v>0</v>
          </cell>
          <cell r="U395">
            <v>0</v>
          </cell>
          <cell r="V395">
            <v>0</v>
          </cell>
          <cell r="W395">
            <v>5</v>
          </cell>
          <cell r="X395">
            <v>196</v>
          </cell>
          <cell r="Y395">
            <v>75</v>
          </cell>
          <cell r="Z395">
            <v>375</v>
          </cell>
          <cell r="AA395">
            <v>470</v>
          </cell>
        </row>
        <row r="396">
          <cell r="B396" t="str">
            <v>XXW0FW0N230SQGB999</v>
          </cell>
          <cell r="C396" t="str">
            <v>HEAVEN FRANGIA SPILLA GEOMET.SMALTO</v>
          </cell>
          <cell r="D396">
            <v>0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1</v>
          </cell>
          <cell r="P396">
            <v>3</v>
          </cell>
          <cell r="Q396">
            <v>2</v>
          </cell>
          <cell r="R396">
            <v>1</v>
          </cell>
          <cell r="S396">
            <v>0</v>
          </cell>
          <cell r="T396">
            <v>1</v>
          </cell>
          <cell r="U396">
            <v>0</v>
          </cell>
          <cell r="V396">
            <v>0</v>
          </cell>
          <cell r="W396">
            <v>8</v>
          </cell>
          <cell r="X396">
            <v>176</v>
          </cell>
          <cell r="Y396">
            <v>75</v>
          </cell>
          <cell r="Z396">
            <v>600</v>
          </cell>
          <cell r="AA396">
            <v>440</v>
          </cell>
        </row>
        <row r="397">
          <cell r="B397" t="str">
            <v>XXW0FW0N23106SR603</v>
          </cell>
          <cell r="C397" t="str">
            <v>HEAVEN FRANGIA SPILLA GEOMETRIC</v>
          </cell>
          <cell r="D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1</v>
          </cell>
          <cell r="K397">
            <v>0</v>
          </cell>
          <cell r="L397">
            <v>0</v>
          </cell>
          <cell r="M397">
            <v>1</v>
          </cell>
          <cell r="N397">
            <v>1</v>
          </cell>
          <cell r="O397">
            <v>1</v>
          </cell>
          <cell r="P397">
            <v>0</v>
          </cell>
          <cell r="Q397">
            <v>0</v>
          </cell>
          <cell r="R397">
            <v>0</v>
          </cell>
          <cell r="S397">
            <v>0</v>
          </cell>
          <cell r="T397">
            <v>0</v>
          </cell>
          <cell r="U397">
            <v>0</v>
          </cell>
          <cell r="V397">
            <v>0</v>
          </cell>
          <cell r="W397">
            <v>4</v>
          </cell>
          <cell r="X397">
            <v>164</v>
          </cell>
          <cell r="Y397">
            <v>75</v>
          </cell>
          <cell r="Z397">
            <v>300</v>
          </cell>
          <cell r="AA397">
            <v>410</v>
          </cell>
        </row>
        <row r="398">
          <cell r="B398" t="str">
            <v>XXW0FW0N231GRKR016</v>
          </cell>
          <cell r="C398" t="str">
            <v>HEAVEN FRANGIA SPILLA GEOMETRIC</v>
          </cell>
          <cell r="D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3</v>
          </cell>
          <cell r="M398">
            <v>0</v>
          </cell>
          <cell r="N398">
            <v>0</v>
          </cell>
          <cell r="O398">
            <v>0</v>
          </cell>
          <cell r="P398">
            <v>0</v>
          </cell>
          <cell r="Q398">
            <v>0</v>
          </cell>
          <cell r="R398">
            <v>0</v>
          </cell>
          <cell r="S398">
            <v>0</v>
          </cell>
          <cell r="T398">
            <v>0</v>
          </cell>
          <cell r="U398">
            <v>0</v>
          </cell>
          <cell r="V398">
            <v>0</v>
          </cell>
          <cell r="W398">
            <v>3</v>
          </cell>
          <cell r="X398">
            <v>164</v>
          </cell>
          <cell r="Y398">
            <v>75</v>
          </cell>
          <cell r="Z398">
            <v>225</v>
          </cell>
          <cell r="AA398">
            <v>410</v>
          </cell>
        </row>
        <row r="399">
          <cell r="B399" t="str">
            <v>XXW0FW0N9009XK252I</v>
          </cell>
          <cell r="C399" t="str">
            <v>HEAVEN PANTOFOLA BORCHIE OCCHIELLI</v>
          </cell>
          <cell r="D399">
            <v>0</v>
          </cell>
          <cell r="E399">
            <v>0</v>
          </cell>
          <cell r="F399">
            <v>0</v>
          </cell>
          <cell r="G399">
            <v>1</v>
          </cell>
          <cell r="H399">
            <v>1</v>
          </cell>
          <cell r="I399">
            <v>2</v>
          </cell>
          <cell r="J399">
            <v>1</v>
          </cell>
          <cell r="K399">
            <v>1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6</v>
          </cell>
          <cell r="X399">
            <v>132</v>
          </cell>
          <cell r="Y399">
            <v>75</v>
          </cell>
          <cell r="Z399">
            <v>450</v>
          </cell>
          <cell r="AA399">
            <v>330</v>
          </cell>
        </row>
        <row r="400">
          <cell r="B400" t="str">
            <v>XXW0IZ05710Y820895</v>
          </cell>
          <cell r="C400" t="str">
            <v>CARINE MOD. MELINA</v>
          </cell>
          <cell r="D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1</v>
          </cell>
          <cell r="K400">
            <v>1</v>
          </cell>
          <cell r="L400">
            <v>0</v>
          </cell>
          <cell r="M400">
            <v>0</v>
          </cell>
          <cell r="N400">
            <v>2</v>
          </cell>
          <cell r="O400">
            <v>3</v>
          </cell>
          <cell r="P400">
            <v>0</v>
          </cell>
          <cell r="Q400">
            <v>0</v>
          </cell>
          <cell r="R400">
            <v>1</v>
          </cell>
          <cell r="S400">
            <v>1</v>
          </cell>
          <cell r="T400">
            <v>0</v>
          </cell>
          <cell r="U400">
            <v>0</v>
          </cell>
          <cell r="V400">
            <v>0</v>
          </cell>
          <cell r="W400">
            <v>9</v>
          </cell>
          <cell r="X400">
            <v>147</v>
          </cell>
          <cell r="Y400">
            <v>75</v>
          </cell>
          <cell r="Z400">
            <v>675</v>
          </cell>
          <cell r="AA400">
            <v>340</v>
          </cell>
        </row>
        <row r="401">
          <cell r="B401" t="str">
            <v>XXW0JL0D88X06SU616</v>
          </cell>
          <cell r="C401" t="str">
            <v>SPORT CASSETTA JL POLACCO</v>
          </cell>
          <cell r="D401">
            <v>0</v>
          </cell>
          <cell r="E401">
            <v>0</v>
          </cell>
          <cell r="F401">
            <v>0</v>
          </cell>
          <cell r="G401">
            <v>0</v>
          </cell>
          <cell r="H401">
            <v>1</v>
          </cell>
          <cell r="I401">
            <v>3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O401">
            <v>0</v>
          </cell>
          <cell r="P401">
            <v>0</v>
          </cell>
          <cell r="Q401">
            <v>0</v>
          </cell>
          <cell r="R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0</v>
          </cell>
          <cell r="W401">
            <v>4</v>
          </cell>
          <cell r="X401">
            <v>128</v>
          </cell>
          <cell r="Y401">
            <v>75</v>
          </cell>
          <cell r="Z401">
            <v>300</v>
          </cell>
          <cell r="AA401">
            <v>295</v>
          </cell>
        </row>
        <row r="402">
          <cell r="B402" t="str">
            <v>XXW0JL0D89ZPPPZ243</v>
          </cell>
          <cell r="C402" t="str">
            <v>SPORT CASSETTA JL ALLACCIATO</v>
          </cell>
          <cell r="D402">
            <v>0</v>
          </cell>
          <cell r="E402">
            <v>0</v>
          </cell>
          <cell r="F402">
            <v>2</v>
          </cell>
          <cell r="G402">
            <v>0</v>
          </cell>
          <cell r="H402">
            <v>3</v>
          </cell>
          <cell r="I402">
            <v>0</v>
          </cell>
          <cell r="J402">
            <v>2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1</v>
          </cell>
          <cell r="P402">
            <v>0</v>
          </cell>
          <cell r="Q402">
            <v>0</v>
          </cell>
          <cell r="R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0</v>
          </cell>
          <cell r="W402">
            <v>8</v>
          </cell>
          <cell r="X402">
            <v>124</v>
          </cell>
          <cell r="Y402">
            <v>75</v>
          </cell>
          <cell r="Z402">
            <v>600</v>
          </cell>
          <cell r="AA402">
            <v>298</v>
          </cell>
        </row>
        <row r="403">
          <cell r="B403" t="str">
            <v>XXW0LU00010OW0U614</v>
          </cell>
          <cell r="C403" t="str">
            <v>GOMMA LU MOCASSINO</v>
          </cell>
          <cell r="D403">
            <v>0</v>
          </cell>
          <cell r="E403">
            <v>1</v>
          </cell>
          <cell r="F403">
            <v>0</v>
          </cell>
          <cell r="G403">
            <v>2</v>
          </cell>
          <cell r="H403">
            <v>1</v>
          </cell>
          <cell r="I403">
            <v>1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1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>
            <v>0</v>
          </cell>
          <cell r="W403">
            <v>7</v>
          </cell>
          <cell r="X403">
            <v>147</v>
          </cell>
          <cell r="Y403">
            <v>75</v>
          </cell>
          <cell r="Z403">
            <v>525</v>
          </cell>
          <cell r="AA403">
            <v>370</v>
          </cell>
        </row>
        <row r="404">
          <cell r="B404" t="str">
            <v>XXW0LU05030JINR006</v>
          </cell>
          <cell r="C404" t="str">
            <v>GOMMA LU LACCETTO OCCHIELLI</v>
          </cell>
          <cell r="D404">
            <v>0</v>
          </cell>
          <cell r="E404">
            <v>1</v>
          </cell>
          <cell r="F404">
            <v>0</v>
          </cell>
          <cell r="G404">
            <v>1</v>
          </cell>
          <cell r="H404">
            <v>0</v>
          </cell>
          <cell r="I404">
            <v>0</v>
          </cell>
          <cell r="J404">
            <v>0</v>
          </cell>
          <cell r="K404">
            <v>1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1</v>
          </cell>
          <cell r="Q404">
            <v>0</v>
          </cell>
          <cell r="R404">
            <v>0</v>
          </cell>
          <cell r="S404">
            <v>0</v>
          </cell>
          <cell r="T404">
            <v>0</v>
          </cell>
          <cell r="U404">
            <v>0</v>
          </cell>
          <cell r="V404">
            <v>0</v>
          </cell>
          <cell r="W404">
            <v>4</v>
          </cell>
          <cell r="X404">
            <v>139</v>
          </cell>
          <cell r="Y404">
            <v>75</v>
          </cell>
          <cell r="Z404">
            <v>300</v>
          </cell>
          <cell r="AA404">
            <v>350</v>
          </cell>
        </row>
        <row r="405">
          <cell r="B405" t="str">
            <v>XXW0LU05031HZN0ZQE</v>
          </cell>
          <cell r="C405" t="str">
            <v>GOMMA LU LACCETTO OCCH. FOD. MONT.</v>
          </cell>
          <cell r="D405">
            <v>0</v>
          </cell>
          <cell r="E405">
            <v>1</v>
          </cell>
          <cell r="F405">
            <v>0</v>
          </cell>
          <cell r="G405">
            <v>1</v>
          </cell>
          <cell r="H405">
            <v>1</v>
          </cell>
          <cell r="I405">
            <v>0</v>
          </cell>
          <cell r="J405">
            <v>1</v>
          </cell>
          <cell r="K405">
            <v>2</v>
          </cell>
          <cell r="L405">
            <v>0</v>
          </cell>
          <cell r="M405">
            <v>0</v>
          </cell>
          <cell r="N405">
            <v>0</v>
          </cell>
          <cell r="O405">
            <v>0</v>
          </cell>
          <cell r="P405">
            <v>0</v>
          </cell>
          <cell r="Q405">
            <v>0</v>
          </cell>
          <cell r="R405">
            <v>0</v>
          </cell>
          <cell r="S405">
            <v>0</v>
          </cell>
          <cell r="T405">
            <v>0</v>
          </cell>
          <cell r="U405">
            <v>0</v>
          </cell>
          <cell r="V405">
            <v>0</v>
          </cell>
          <cell r="W405">
            <v>6</v>
          </cell>
          <cell r="X405">
            <v>178</v>
          </cell>
          <cell r="Y405">
            <v>75</v>
          </cell>
          <cell r="Z405">
            <v>450</v>
          </cell>
          <cell r="AA405">
            <v>450</v>
          </cell>
        </row>
        <row r="406">
          <cell r="B406" t="str">
            <v>XXW0LU0V4909K50351</v>
          </cell>
          <cell r="C406" t="str">
            <v>GOMMA LU FRANGIA NAPPINE SBIZZ.</v>
          </cell>
          <cell r="D406">
            <v>0</v>
          </cell>
          <cell r="E406">
            <v>0</v>
          </cell>
          <cell r="F406">
            <v>1</v>
          </cell>
          <cell r="G406">
            <v>0</v>
          </cell>
          <cell r="H406">
            <v>2</v>
          </cell>
          <cell r="I406">
            <v>0</v>
          </cell>
          <cell r="J406">
            <v>1</v>
          </cell>
          <cell r="K406">
            <v>0</v>
          </cell>
          <cell r="L406">
            <v>0</v>
          </cell>
          <cell r="M406">
            <v>0</v>
          </cell>
          <cell r="N406">
            <v>1</v>
          </cell>
          <cell r="O406">
            <v>0</v>
          </cell>
          <cell r="P406">
            <v>0</v>
          </cell>
          <cell r="Q406">
            <v>0</v>
          </cell>
          <cell r="R406">
            <v>0</v>
          </cell>
          <cell r="S406">
            <v>0</v>
          </cell>
          <cell r="T406">
            <v>0</v>
          </cell>
          <cell r="U406">
            <v>0</v>
          </cell>
          <cell r="V406">
            <v>0</v>
          </cell>
          <cell r="W406">
            <v>5</v>
          </cell>
          <cell r="X406">
            <v>178</v>
          </cell>
          <cell r="Y406">
            <v>75</v>
          </cell>
          <cell r="Z406">
            <v>375</v>
          </cell>
          <cell r="AA406">
            <v>450</v>
          </cell>
        </row>
        <row r="407">
          <cell r="B407" t="str">
            <v>XXW0LU0V800SC7L019</v>
          </cell>
          <cell r="C407" t="str">
            <v>GOMMA LU DOPPIA T MINI</v>
          </cell>
          <cell r="D407">
            <v>0</v>
          </cell>
          <cell r="E407">
            <v>0</v>
          </cell>
          <cell r="F407">
            <v>0</v>
          </cell>
          <cell r="G407">
            <v>1</v>
          </cell>
          <cell r="H407">
            <v>2</v>
          </cell>
          <cell r="I407">
            <v>0</v>
          </cell>
          <cell r="J407">
            <v>1</v>
          </cell>
          <cell r="K407">
            <v>1</v>
          </cell>
          <cell r="L407">
            <v>0</v>
          </cell>
          <cell r="M407">
            <v>2</v>
          </cell>
          <cell r="N407">
            <v>0</v>
          </cell>
          <cell r="O407">
            <v>0</v>
          </cell>
          <cell r="P407">
            <v>0</v>
          </cell>
          <cell r="Q407">
            <v>0</v>
          </cell>
          <cell r="R407">
            <v>0</v>
          </cell>
          <cell r="S407">
            <v>0</v>
          </cell>
          <cell r="T407">
            <v>0</v>
          </cell>
          <cell r="U407">
            <v>0</v>
          </cell>
          <cell r="V407">
            <v>0</v>
          </cell>
          <cell r="W407">
            <v>7</v>
          </cell>
          <cell r="X407">
            <v>167</v>
          </cell>
          <cell r="Y407">
            <v>75</v>
          </cell>
          <cell r="Z407">
            <v>525</v>
          </cell>
          <cell r="AA407">
            <v>420</v>
          </cell>
        </row>
        <row r="408">
          <cell r="B408" t="str">
            <v>XXW0NM0B980CSF124P</v>
          </cell>
          <cell r="C408" t="str">
            <v>SANDALO CUOIO T.100 STRINGATO</v>
          </cell>
          <cell r="D408">
            <v>0</v>
          </cell>
          <cell r="E408">
            <v>0</v>
          </cell>
          <cell r="F408">
            <v>0</v>
          </cell>
          <cell r="G408">
            <v>0</v>
          </cell>
          <cell r="H408">
            <v>1</v>
          </cell>
          <cell r="I408">
            <v>2</v>
          </cell>
          <cell r="J408">
            <v>1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  <cell r="O408">
            <v>0</v>
          </cell>
          <cell r="P408">
            <v>0</v>
          </cell>
          <cell r="Q408">
            <v>0</v>
          </cell>
          <cell r="R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0</v>
          </cell>
          <cell r="W408">
            <v>4</v>
          </cell>
          <cell r="X408">
            <v>182</v>
          </cell>
          <cell r="Y408">
            <v>75</v>
          </cell>
          <cell r="Z408">
            <v>300</v>
          </cell>
          <cell r="AA408">
            <v>420</v>
          </cell>
        </row>
        <row r="409">
          <cell r="B409" t="str">
            <v>XXW0NN0C330CSVB209</v>
          </cell>
          <cell r="C409" t="str">
            <v>SANDALO CUOIO T.95 FASCE</v>
          </cell>
          <cell r="D409">
            <v>0</v>
          </cell>
          <cell r="E409">
            <v>0</v>
          </cell>
          <cell r="F409">
            <v>0</v>
          </cell>
          <cell r="G409">
            <v>2</v>
          </cell>
          <cell r="H409">
            <v>1</v>
          </cell>
          <cell r="I409">
            <v>1</v>
          </cell>
          <cell r="J409">
            <v>2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6</v>
          </cell>
          <cell r="X409">
            <v>170</v>
          </cell>
          <cell r="Y409">
            <v>75</v>
          </cell>
          <cell r="Z409">
            <v>450</v>
          </cell>
          <cell r="AA409">
            <v>390</v>
          </cell>
        </row>
        <row r="410">
          <cell r="B410" t="str">
            <v>XXW0OV0T790OW0B999</v>
          </cell>
          <cell r="C410" t="str">
            <v>SAND. GOMMA OV INFRADITO FIBBIA</v>
          </cell>
          <cell r="D410">
            <v>0</v>
          </cell>
          <cell r="E410">
            <v>0</v>
          </cell>
          <cell r="F410">
            <v>0</v>
          </cell>
          <cell r="G410">
            <v>1</v>
          </cell>
          <cell r="H410">
            <v>1</v>
          </cell>
          <cell r="I410">
            <v>1</v>
          </cell>
          <cell r="J410">
            <v>1</v>
          </cell>
          <cell r="K410">
            <v>0</v>
          </cell>
          <cell r="L410">
            <v>0</v>
          </cell>
          <cell r="M410">
            <v>1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5</v>
          </cell>
          <cell r="X410">
            <v>158</v>
          </cell>
          <cell r="Y410">
            <v>75</v>
          </cell>
          <cell r="Z410">
            <v>375</v>
          </cell>
          <cell r="AA410">
            <v>380</v>
          </cell>
        </row>
        <row r="411">
          <cell r="B411" t="str">
            <v>XXW0PH0H16Z08HM611</v>
          </cell>
          <cell r="C411" t="str">
            <v>SAND.ZEPPA T 35 PH FASCE INCR.CINT.</v>
          </cell>
          <cell r="D411">
            <v>0</v>
          </cell>
          <cell r="E411">
            <v>0</v>
          </cell>
          <cell r="F411">
            <v>1</v>
          </cell>
          <cell r="G411">
            <v>0</v>
          </cell>
          <cell r="H411">
            <v>1</v>
          </cell>
          <cell r="I411">
            <v>1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3</v>
          </cell>
          <cell r="X411">
            <v>158</v>
          </cell>
          <cell r="Y411">
            <v>75</v>
          </cell>
          <cell r="Z411">
            <v>225</v>
          </cell>
          <cell r="AA411">
            <v>370</v>
          </cell>
        </row>
        <row r="412">
          <cell r="B412" t="str">
            <v>XXW0PH0T600BREB999</v>
          </cell>
          <cell r="C412" t="str">
            <v>SAND.ZEPPA T 35 PH CINTURINO</v>
          </cell>
          <cell r="D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1</v>
          </cell>
          <cell r="I412">
            <v>1</v>
          </cell>
          <cell r="J412">
            <v>1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1</v>
          </cell>
          <cell r="P412">
            <v>0</v>
          </cell>
          <cell r="Q412">
            <v>0</v>
          </cell>
          <cell r="R412">
            <v>0</v>
          </cell>
          <cell r="S412">
            <v>0</v>
          </cell>
          <cell r="T412">
            <v>0</v>
          </cell>
          <cell r="U412">
            <v>0</v>
          </cell>
          <cell r="V412">
            <v>0</v>
          </cell>
          <cell r="W412">
            <v>4</v>
          </cell>
          <cell r="X412">
            <v>166</v>
          </cell>
          <cell r="Y412">
            <v>75</v>
          </cell>
          <cell r="Z412">
            <v>300</v>
          </cell>
          <cell r="AA412">
            <v>398</v>
          </cell>
        </row>
        <row r="413">
          <cell r="B413" t="str">
            <v>XXW0PL0E230B7399CH</v>
          </cell>
          <cell r="C413" t="str">
            <v>ZEPPA F GOMMA T.105 PL DECOLL ANELL</v>
          </cell>
          <cell r="D413">
            <v>0</v>
          </cell>
          <cell r="E413">
            <v>0</v>
          </cell>
          <cell r="F413">
            <v>1</v>
          </cell>
          <cell r="G413">
            <v>0</v>
          </cell>
          <cell r="H413">
            <v>0</v>
          </cell>
          <cell r="I413">
            <v>0</v>
          </cell>
          <cell r="J413">
            <v>1</v>
          </cell>
          <cell r="K413">
            <v>1</v>
          </cell>
          <cell r="L413">
            <v>1</v>
          </cell>
          <cell r="M413">
            <v>1</v>
          </cell>
          <cell r="N413">
            <v>0</v>
          </cell>
          <cell r="O413">
            <v>0</v>
          </cell>
          <cell r="P413">
            <v>0</v>
          </cell>
          <cell r="Q413">
            <v>0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>
            <v>0</v>
          </cell>
          <cell r="W413">
            <v>5</v>
          </cell>
          <cell r="X413">
            <v>172</v>
          </cell>
          <cell r="Y413">
            <v>75</v>
          </cell>
          <cell r="Z413">
            <v>375</v>
          </cell>
          <cell r="AA413">
            <v>398</v>
          </cell>
        </row>
        <row r="414">
          <cell r="B414" t="str">
            <v>XXW0RD0T530BRE0H10</v>
          </cell>
          <cell r="C414" t="str">
            <v>ZEPPA C. T 85 RD CINTURINO INCROCIO</v>
          </cell>
          <cell r="D414">
            <v>0</v>
          </cell>
          <cell r="E414">
            <v>0</v>
          </cell>
          <cell r="F414">
            <v>0</v>
          </cell>
          <cell r="G414">
            <v>1</v>
          </cell>
          <cell r="H414">
            <v>0</v>
          </cell>
          <cell r="I414">
            <v>1</v>
          </cell>
          <cell r="J414">
            <v>2</v>
          </cell>
          <cell r="K414">
            <v>0</v>
          </cell>
          <cell r="L414">
            <v>1</v>
          </cell>
          <cell r="M414">
            <v>0</v>
          </cell>
          <cell r="N414">
            <v>0</v>
          </cell>
          <cell r="O414">
            <v>0</v>
          </cell>
          <cell r="P414">
            <v>0</v>
          </cell>
          <cell r="Q414">
            <v>0</v>
          </cell>
          <cell r="R414">
            <v>1</v>
          </cell>
          <cell r="S414">
            <v>0</v>
          </cell>
          <cell r="T414">
            <v>0</v>
          </cell>
          <cell r="U414">
            <v>0</v>
          </cell>
          <cell r="V414">
            <v>0</v>
          </cell>
          <cell r="W414">
            <v>6</v>
          </cell>
          <cell r="X414">
            <v>188</v>
          </cell>
          <cell r="Y414">
            <v>75</v>
          </cell>
          <cell r="Z414">
            <v>450</v>
          </cell>
          <cell r="AA414">
            <v>450</v>
          </cell>
        </row>
        <row r="415">
          <cell r="B415" t="str">
            <v>XXW0RD0T530BRE0ZS3</v>
          </cell>
          <cell r="C415" t="str">
            <v>ZEPPA C. T 85 RD CINTURINO INCROCIO</v>
          </cell>
          <cell r="D415">
            <v>0</v>
          </cell>
          <cell r="E415">
            <v>0</v>
          </cell>
          <cell r="F415">
            <v>0</v>
          </cell>
          <cell r="G415">
            <v>1</v>
          </cell>
          <cell r="H415">
            <v>0</v>
          </cell>
          <cell r="I415">
            <v>1</v>
          </cell>
          <cell r="J415">
            <v>0</v>
          </cell>
          <cell r="K415">
            <v>1</v>
          </cell>
          <cell r="L415">
            <v>0</v>
          </cell>
          <cell r="M415">
            <v>0</v>
          </cell>
          <cell r="N415">
            <v>0</v>
          </cell>
          <cell r="O415">
            <v>0</v>
          </cell>
          <cell r="P415">
            <v>0</v>
          </cell>
          <cell r="Q415">
            <v>0</v>
          </cell>
          <cell r="R415">
            <v>0</v>
          </cell>
          <cell r="S415">
            <v>0</v>
          </cell>
          <cell r="T415">
            <v>0</v>
          </cell>
          <cell r="U415">
            <v>0</v>
          </cell>
          <cell r="V415">
            <v>0</v>
          </cell>
          <cell r="W415">
            <v>3</v>
          </cell>
          <cell r="X415">
            <v>188</v>
          </cell>
          <cell r="Y415">
            <v>75</v>
          </cell>
          <cell r="Z415">
            <v>225</v>
          </cell>
          <cell r="AA415">
            <v>450</v>
          </cell>
        </row>
        <row r="416">
          <cell r="B416" t="str">
            <v>XXW0RD0T530BREB999</v>
          </cell>
          <cell r="C416" t="str">
            <v>ZEPPA C. T 85 RD CINTURINO INCROCIO</v>
          </cell>
          <cell r="D416">
            <v>0</v>
          </cell>
          <cell r="E416">
            <v>0</v>
          </cell>
          <cell r="F416">
            <v>0</v>
          </cell>
          <cell r="G416">
            <v>1</v>
          </cell>
          <cell r="H416">
            <v>0</v>
          </cell>
          <cell r="I416">
            <v>0</v>
          </cell>
          <cell r="J416">
            <v>3</v>
          </cell>
          <cell r="K416">
            <v>0</v>
          </cell>
          <cell r="L416">
            <v>0</v>
          </cell>
          <cell r="M416">
            <v>0</v>
          </cell>
          <cell r="N416">
            <v>2</v>
          </cell>
          <cell r="O416">
            <v>0</v>
          </cell>
          <cell r="P416">
            <v>0</v>
          </cell>
          <cell r="Q416">
            <v>0</v>
          </cell>
          <cell r="R416">
            <v>1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7</v>
          </cell>
          <cell r="X416">
            <v>188</v>
          </cell>
          <cell r="Y416">
            <v>75</v>
          </cell>
          <cell r="Z416">
            <v>525</v>
          </cell>
          <cell r="AA416">
            <v>450</v>
          </cell>
        </row>
        <row r="417">
          <cell r="B417" t="str">
            <v>XXW0RD0T530NB5S018</v>
          </cell>
          <cell r="C417" t="str">
            <v>ZEPPA C. T 85 RD CINTURINO INCROCIO</v>
          </cell>
          <cell r="D417">
            <v>0</v>
          </cell>
          <cell r="E417">
            <v>0</v>
          </cell>
          <cell r="F417">
            <v>3</v>
          </cell>
          <cell r="G417">
            <v>2</v>
          </cell>
          <cell r="H417">
            <v>1</v>
          </cell>
          <cell r="I417">
            <v>2</v>
          </cell>
          <cell r="J417">
            <v>1</v>
          </cell>
          <cell r="K417">
            <v>0</v>
          </cell>
          <cell r="L417">
            <v>0</v>
          </cell>
          <cell r="M417">
            <v>0</v>
          </cell>
          <cell r="N417">
            <v>1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10</v>
          </cell>
          <cell r="X417">
            <v>188</v>
          </cell>
          <cell r="Y417">
            <v>75</v>
          </cell>
          <cell r="Z417">
            <v>750</v>
          </cell>
          <cell r="AA417">
            <v>450</v>
          </cell>
        </row>
        <row r="418">
          <cell r="B418" t="str">
            <v>XXW0TL0J33A6CQ0002</v>
          </cell>
          <cell r="C418" t="str">
            <v>SAND PLAT G T110 TL SELLERIA F.ASIA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H418">
            <v>0</v>
          </cell>
          <cell r="I418">
            <v>1</v>
          </cell>
          <cell r="J418">
            <v>0</v>
          </cell>
          <cell r="K418">
            <v>1</v>
          </cell>
          <cell r="L418">
            <v>2</v>
          </cell>
          <cell r="M418">
            <v>2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6</v>
          </cell>
          <cell r="X418">
            <v>204</v>
          </cell>
          <cell r="Y418">
            <v>75</v>
          </cell>
          <cell r="Z418">
            <v>450</v>
          </cell>
          <cell r="AA418">
            <v>490</v>
          </cell>
        </row>
        <row r="419">
          <cell r="B419" t="str">
            <v>XXW0TS0J9104XZ041P</v>
          </cell>
          <cell r="C419" t="str">
            <v>SANDALO CUOIO T45 TS SELLERIA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1</v>
          </cell>
          <cell r="P419">
            <v>1</v>
          </cell>
          <cell r="Q419">
            <v>0</v>
          </cell>
          <cell r="R419">
            <v>1</v>
          </cell>
          <cell r="S419">
            <v>0</v>
          </cell>
          <cell r="T419">
            <v>0</v>
          </cell>
          <cell r="U419">
            <v>0</v>
          </cell>
          <cell r="V419">
            <v>0</v>
          </cell>
          <cell r="W419">
            <v>3</v>
          </cell>
          <cell r="X419">
            <v>175</v>
          </cell>
          <cell r="Y419">
            <v>75</v>
          </cell>
          <cell r="Z419">
            <v>225</v>
          </cell>
          <cell r="AA419">
            <v>420</v>
          </cell>
        </row>
        <row r="420">
          <cell r="B420" t="str">
            <v>XXW0TT0J87008HB015</v>
          </cell>
          <cell r="C420" t="str">
            <v>CUOIO GOMMA T115 TT MAXI FRANGIA</v>
          </cell>
          <cell r="D420">
            <v>0</v>
          </cell>
          <cell r="E420">
            <v>0</v>
          </cell>
          <cell r="F420">
            <v>0</v>
          </cell>
          <cell r="G420">
            <v>1</v>
          </cell>
          <cell r="H420">
            <v>0</v>
          </cell>
          <cell r="I420">
            <v>1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1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1</v>
          </cell>
          <cell r="T420">
            <v>0</v>
          </cell>
          <cell r="U420">
            <v>0</v>
          </cell>
          <cell r="V420">
            <v>0</v>
          </cell>
          <cell r="W420">
            <v>4</v>
          </cell>
          <cell r="X420">
            <v>246</v>
          </cell>
          <cell r="Y420">
            <v>75</v>
          </cell>
          <cell r="Z420">
            <v>300</v>
          </cell>
          <cell r="AA420">
            <v>590</v>
          </cell>
        </row>
        <row r="421">
          <cell r="B421" t="str">
            <v>XXW0TT0J87008HB210</v>
          </cell>
          <cell r="C421" t="str">
            <v>CUOIO GOMMA T115 TT MAXI FRANGIA</v>
          </cell>
          <cell r="D421">
            <v>0</v>
          </cell>
          <cell r="E421">
            <v>0</v>
          </cell>
          <cell r="F421">
            <v>0</v>
          </cell>
          <cell r="G421">
            <v>1</v>
          </cell>
          <cell r="H421">
            <v>1</v>
          </cell>
          <cell r="I421">
            <v>1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1</v>
          </cell>
          <cell r="R421">
            <v>0</v>
          </cell>
          <cell r="S421">
            <v>0</v>
          </cell>
          <cell r="T421">
            <v>0</v>
          </cell>
          <cell r="U421">
            <v>0</v>
          </cell>
          <cell r="V421">
            <v>0</v>
          </cell>
          <cell r="W421">
            <v>4</v>
          </cell>
          <cell r="X421">
            <v>246</v>
          </cell>
          <cell r="Y421">
            <v>75</v>
          </cell>
          <cell r="Z421">
            <v>300</v>
          </cell>
          <cell r="AA421">
            <v>590</v>
          </cell>
        </row>
        <row r="422">
          <cell r="B422" t="str">
            <v>XXW0TT0K02008HM410</v>
          </cell>
          <cell r="C422" t="str">
            <v>CUOIO GOMMA T115 TT SELLERIA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H422">
            <v>1</v>
          </cell>
          <cell r="I422">
            <v>0</v>
          </cell>
          <cell r="J422">
            <v>0</v>
          </cell>
          <cell r="K422">
            <v>0</v>
          </cell>
          <cell r="L422">
            <v>1</v>
          </cell>
          <cell r="M422">
            <v>0</v>
          </cell>
          <cell r="N422">
            <v>0</v>
          </cell>
          <cell r="O422">
            <v>1</v>
          </cell>
          <cell r="P422">
            <v>2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5</v>
          </cell>
          <cell r="X422">
            <v>233</v>
          </cell>
          <cell r="Y422">
            <v>75</v>
          </cell>
          <cell r="Z422">
            <v>375</v>
          </cell>
          <cell r="AA422">
            <v>560</v>
          </cell>
        </row>
        <row r="423">
          <cell r="B423" t="str">
            <v>XXW0TT0K020D90G808</v>
          </cell>
          <cell r="C423" t="str">
            <v>CUOIO GOMMA T115 TT SELLERIA</v>
          </cell>
          <cell r="D423">
            <v>0</v>
          </cell>
          <cell r="E423">
            <v>0</v>
          </cell>
          <cell r="F423">
            <v>1</v>
          </cell>
          <cell r="G423">
            <v>0</v>
          </cell>
          <cell r="H423">
            <v>1</v>
          </cell>
          <cell r="I423">
            <v>1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1</v>
          </cell>
          <cell r="O423">
            <v>3</v>
          </cell>
          <cell r="P423">
            <v>3</v>
          </cell>
          <cell r="Q423">
            <v>0</v>
          </cell>
          <cell r="R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0</v>
          </cell>
          <cell r="W423">
            <v>10</v>
          </cell>
          <cell r="X423">
            <v>225</v>
          </cell>
          <cell r="Y423">
            <v>75</v>
          </cell>
          <cell r="Z423">
            <v>750</v>
          </cell>
          <cell r="AA423">
            <v>540</v>
          </cell>
        </row>
        <row r="424">
          <cell r="B424" t="str">
            <v>XXW0TV0J970LCAM610</v>
          </cell>
          <cell r="C424" t="str">
            <v>GOMMA RAFIA TV PANTOFOLA PELLE</v>
          </cell>
          <cell r="D424">
            <v>0</v>
          </cell>
          <cell r="E424">
            <v>1</v>
          </cell>
          <cell r="F424">
            <v>1</v>
          </cell>
          <cell r="G424">
            <v>0</v>
          </cell>
          <cell r="H424">
            <v>0</v>
          </cell>
          <cell r="I424">
            <v>1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0</v>
          </cell>
          <cell r="W424">
            <v>3</v>
          </cell>
          <cell r="X424">
            <v>133</v>
          </cell>
          <cell r="Y424">
            <v>75</v>
          </cell>
          <cell r="Z424">
            <v>225</v>
          </cell>
          <cell r="AA424">
            <v>320</v>
          </cell>
        </row>
        <row r="425">
          <cell r="B425" t="str">
            <v>XXW0TV0J98008VB999</v>
          </cell>
          <cell r="C425" t="str">
            <v>GOMMA RAFIA TV FRANCESINA PELLE</v>
          </cell>
          <cell r="D425">
            <v>0</v>
          </cell>
          <cell r="E425">
            <v>0</v>
          </cell>
          <cell r="F425">
            <v>0</v>
          </cell>
          <cell r="G425">
            <v>2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1</v>
          </cell>
          <cell r="O425">
            <v>0</v>
          </cell>
          <cell r="P425">
            <v>1</v>
          </cell>
          <cell r="Q425">
            <v>1</v>
          </cell>
          <cell r="R425">
            <v>2</v>
          </cell>
          <cell r="S425">
            <v>0</v>
          </cell>
          <cell r="T425">
            <v>0</v>
          </cell>
          <cell r="U425">
            <v>0</v>
          </cell>
          <cell r="V425">
            <v>0</v>
          </cell>
          <cell r="W425">
            <v>7</v>
          </cell>
          <cell r="X425">
            <v>138</v>
          </cell>
          <cell r="Y425">
            <v>75</v>
          </cell>
          <cell r="Z425">
            <v>525</v>
          </cell>
          <cell r="AA425">
            <v>330</v>
          </cell>
        </row>
        <row r="426">
          <cell r="B426" t="str">
            <v>XXW0TV0J9807WR078Q</v>
          </cell>
          <cell r="C426" t="str">
            <v>GOMMA RAFIA TV FRANCESINA PELLE</v>
          </cell>
          <cell r="D426">
            <v>0</v>
          </cell>
          <cell r="E426">
            <v>2</v>
          </cell>
          <cell r="F426">
            <v>3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1</v>
          </cell>
          <cell r="N426">
            <v>0</v>
          </cell>
          <cell r="O426">
            <v>0</v>
          </cell>
          <cell r="P426">
            <v>1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7</v>
          </cell>
          <cell r="X426">
            <v>138</v>
          </cell>
          <cell r="Y426">
            <v>75</v>
          </cell>
          <cell r="Z426">
            <v>525</v>
          </cell>
          <cell r="AA426">
            <v>330</v>
          </cell>
        </row>
        <row r="427">
          <cell r="B427" t="str">
            <v>XXW0TV0J9808FG0H73</v>
          </cell>
          <cell r="C427" t="str">
            <v>GOMMA RAFIA TV FRANCESINA PELLE</v>
          </cell>
          <cell r="D427">
            <v>0</v>
          </cell>
          <cell r="E427">
            <v>0</v>
          </cell>
          <cell r="F427">
            <v>0</v>
          </cell>
          <cell r="G427">
            <v>3</v>
          </cell>
          <cell r="H427">
            <v>0</v>
          </cell>
          <cell r="I427">
            <v>1</v>
          </cell>
          <cell r="J427">
            <v>0</v>
          </cell>
          <cell r="K427">
            <v>3</v>
          </cell>
          <cell r="L427">
            <v>0</v>
          </cell>
          <cell r="M427">
            <v>0</v>
          </cell>
          <cell r="N427">
            <v>1</v>
          </cell>
          <cell r="O427">
            <v>0</v>
          </cell>
          <cell r="P427">
            <v>0</v>
          </cell>
          <cell r="Q427">
            <v>3</v>
          </cell>
          <cell r="R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0</v>
          </cell>
          <cell r="W427">
            <v>11</v>
          </cell>
          <cell r="X427">
            <v>138</v>
          </cell>
          <cell r="Y427">
            <v>75</v>
          </cell>
          <cell r="Z427">
            <v>825</v>
          </cell>
          <cell r="AA427">
            <v>330</v>
          </cell>
        </row>
        <row r="428">
          <cell r="B428" t="str">
            <v>XXW0TV0J980RALB200</v>
          </cell>
          <cell r="C428" t="str">
            <v>GOMMA RAFIA TV FRANCESINA PELLE</v>
          </cell>
          <cell r="D428">
            <v>1</v>
          </cell>
          <cell r="E428">
            <v>1</v>
          </cell>
          <cell r="F428">
            <v>1</v>
          </cell>
          <cell r="G428">
            <v>1</v>
          </cell>
          <cell r="H428">
            <v>1</v>
          </cell>
          <cell r="I428">
            <v>0</v>
          </cell>
          <cell r="J428">
            <v>0</v>
          </cell>
          <cell r="K428">
            <v>0</v>
          </cell>
          <cell r="L428">
            <v>1</v>
          </cell>
          <cell r="M428">
            <v>0</v>
          </cell>
          <cell r="N428">
            <v>1</v>
          </cell>
          <cell r="O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T428">
            <v>0</v>
          </cell>
          <cell r="U428">
            <v>0</v>
          </cell>
          <cell r="V428">
            <v>0</v>
          </cell>
          <cell r="W428">
            <v>7</v>
          </cell>
          <cell r="X428">
            <v>138</v>
          </cell>
          <cell r="Y428">
            <v>75</v>
          </cell>
          <cell r="Z428">
            <v>525</v>
          </cell>
          <cell r="AA428">
            <v>330</v>
          </cell>
        </row>
        <row r="429">
          <cell r="B429" t="str">
            <v>XXW0TV0J98308V085R</v>
          </cell>
          <cell r="C429" t="str">
            <v>GOMMA RAFIA TV FRANCES.PELLE STAMPA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O429">
            <v>1</v>
          </cell>
          <cell r="P429">
            <v>1</v>
          </cell>
          <cell r="Q429">
            <v>1</v>
          </cell>
          <cell r="R429">
            <v>1</v>
          </cell>
          <cell r="S429">
            <v>1</v>
          </cell>
          <cell r="T429">
            <v>0</v>
          </cell>
          <cell r="U429">
            <v>0</v>
          </cell>
          <cell r="V429">
            <v>0</v>
          </cell>
          <cell r="W429">
            <v>5</v>
          </cell>
          <cell r="X429">
            <v>150</v>
          </cell>
          <cell r="Y429">
            <v>75</v>
          </cell>
          <cell r="Z429">
            <v>375</v>
          </cell>
          <cell r="AA429">
            <v>360</v>
          </cell>
        </row>
        <row r="430">
          <cell r="B430" t="str">
            <v>XXW0TV0Q400DOAB001</v>
          </cell>
          <cell r="C430" t="str">
            <v>GOMMA RAFIA TV PANTOF.STAMPA COSMOS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1</v>
          </cell>
          <cell r="L430">
            <v>0</v>
          </cell>
          <cell r="M430">
            <v>0</v>
          </cell>
          <cell r="N430">
            <v>0</v>
          </cell>
          <cell r="O430">
            <v>1</v>
          </cell>
          <cell r="P430">
            <v>1</v>
          </cell>
          <cell r="Q430">
            <v>1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0</v>
          </cell>
          <cell r="W430">
            <v>4</v>
          </cell>
          <cell r="X430">
            <v>146</v>
          </cell>
          <cell r="Y430">
            <v>75</v>
          </cell>
          <cell r="Z430">
            <v>300</v>
          </cell>
          <cell r="AA430">
            <v>350</v>
          </cell>
        </row>
        <row r="431">
          <cell r="B431" t="str">
            <v>XXW0UK0K5708S1709I</v>
          </cell>
          <cell r="C431" t="str">
            <v>BALLERINA GOMMA UK FRANGIA+SPILLA</v>
          </cell>
          <cell r="D431">
            <v>0</v>
          </cell>
          <cell r="E431">
            <v>0</v>
          </cell>
          <cell r="F431">
            <v>0</v>
          </cell>
          <cell r="G431">
            <v>2</v>
          </cell>
          <cell r="H431">
            <v>1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T431">
            <v>0</v>
          </cell>
          <cell r="U431">
            <v>0</v>
          </cell>
          <cell r="V431">
            <v>0</v>
          </cell>
          <cell r="W431">
            <v>3</v>
          </cell>
          <cell r="X431">
            <v>146</v>
          </cell>
          <cell r="Y431">
            <v>75</v>
          </cell>
          <cell r="Z431">
            <v>225</v>
          </cell>
          <cell r="AA431">
            <v>350</v>
          </cell>
        </row>
        <row r="432">
          <cell r="B432" t="str">
            <v>XXW0UP0I150004S608</v>
          </cell>
          <cell r="C432" t="str">
            <v>GOMMA T85 UP STIVALE FIBBIA QUADRA</v>
          </cell>
          <cell r="D432">
            <v>0</v>
          </cell>
          <cell r="E432">
            <v>0</v>
          </cell>
          <cell r="F432">
            <v>1</v>
          </cell>
          <cell r="G432">
            <v>1</v>
          </cell>
          <cell r="H432">
            <v>2</v>
          </cell>
          <cell r="I432">
            <v>0</v>
          </cell>
          <cell r="J432">
            <v>2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6</v>
          </cell>
          <cell r="X432">
            <v>313</v>
          </cell>
          <cell r="Y432">
            <v>75</v>
          </cell>
          <cell r="Z432">
            <v>450</v>
          </cell>
          <cell r="AA432">
            <v>750</v>
          </cell>
        </row>
        <row r="433">
          <cell r="B433" t="str">
            <v>XXW0UP0I3507HBR817</v>
          </cell>
          <cell r="C433" t="str">
            <v>GOMMA T85 UP TRONCHETTO LISCIO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H433">
            <v>1</v>
          </cell>
          <cell r="I433">
            <v>2</v>
          </cell>
          <cell r="J433">
            <v>0</v>
          </cell>
          <cell r="K433">
            <v>1</v>
          </cell>
          <cell r="L433">
            <v>0</v>
          </cell>
          <cell r="M433">
            <v>0</v>
          </cell>
          <cell r="N433">
            <v>0</v>
          </cell>
          <cell r="O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T433">
            <v>0</v>
          </cell>
          <cell r="U433">
            <v>0</v>
          </cell>
          <cell r="V433">
            <v>0</v>
          </cell>
          <cell r="W433">
            <v>4</v>
          </cell>
          <cell r="X433">
            <v>175</v>
          </cell>
          <cell r="Y433">
            <v>75</v>
          </cell>
          <cell r="Z433">
            <v>300</v>
          </cell>
          <cell r="AA433">
            <v>420</v>
          </cell>
        </row>
        <row r="434">
          <cell r="B434" t="str">
            <v>XXW0UQ0I460SURB999</v>
          </cell>
          <cell r="C434" t="str">
            <v>CUOIO T20 UQ STIVALE ZIP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>
            <v>0</v>
          </cell>
          <cell r="I434">
            <v>1</v>
          </cell>
          <cell r="J434">
            <v>0</v>
          </cell>
          <cell r="K434">
            <v>0</v>
          </cell>
          <cell r="L434">
            <v>1</v>
          </cell>
          <cell r="M434">
            <v>0</v>
          </cell>
          <cell r="N434">
            <v>0</v>
          </cell>
          <cell r="O434">
            <v>0</v>
          </cell>
          <cell r="P434">
            <v>1</v>
          </cell>
          <cell r="Q434">
            <v>0</v>
          </cell>
          <cell r="R434">
            <v>0</v>
          </cell>
          <cell r="S434">
            <v>1</v>
          </cell>
          <cell r="T434">
            <v>0</v>
          </cell>
          <cell r="U434">
            <v>0</v>
          </cell>
          <cell r="V434">
            <v>0</v>
          </cell>
          <cell r="W434">
            <v>4</v>
          </cell>
          <cell r="X434">
            <v>313</v>
          </cell>
          <cell r="Y434">
            <v>75</v>
          </cell>
          <cell r="Z434">
            <v>300</v>
          </cell>
          <cell r="AA434">
            <v>750</v>
          </cell>
        </row>
        <row r="435">
          <cell r="B435" t="str">
            <v>XXW0UU0N6709U40M32</v>
          </cell>
          <cell r="C435" t="str">
            <v>F.DO SPORTIVO UU ALLACCIATO ACTIVE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1</v>
          </cell>
          <cell r="O435">
            <v>2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3</v>
          </cell>
          <cell r="X435">
            <v>141</v>
          </cell>
          <cell r="Y435">
            <v>75</v>
          </cell>
          <cell r="Z435">
            <v>225</v>
          </cell>
          <cell r="AA435">
            <v>330</v>
          </cell>
        </row>
        <row r="436">
          <cell r="B436" t="str">
            <v>XXW0UU0N671MLYG215</v>
          </cell>
          <cell r="C436" t="str">
            <v>F.DO SPORTIVO UU ALLACC.ACTIVE PUNZ</v>
          </cell>
          <cell r="D436">
            <v>0</v>
          </cell>
          <cell r="E436">
            <v>1</v>
          </cell>
          <cell r="F436">
            <v>1</v>
          </cell>
          <cell r="G436">
            <v>2</v>
          </cell>
          <cell r="H436">
            <v>1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1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6</v>
          </cell>
          <cell r="X436">
            <v>149</v>
          </cell>
          <cell r="Y436">
            <v>75</v>
          </cell>
          <cell r="Z436">
            <v>450</v>
          </cell>
          <cell r="AA436">
            <v>350</v>
          </cell>
        </row>
        <row r="437">
          <cell r="B437" t="str">
            <v>XXW0VM00D8006SU616</v>
          </cell>
          <cell r="C437" t="str">
            <v>GOMMA VM POLACCO</v>
          </cell>
          <cell r="D437">
            <v>1</v>
          </cell>
          <cell r="E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1</v>
          </cell>
          <cell r="J437">
            <v>0</v>
          </cell>
          <cell r="K437">
            <v>1</v>
          </cell>
          <cell r="L437">
            <v>0</v>
          </cell>
          <cell r="M437">
            <v>0</v>
          </cell>
          <cell r="N437">
            <v>0</v>
          </cell>
          <cell r="O437">
            <v>0</v>
          </cell>
          <cell r="P437">
            <v>0</v>
          </cell>
          <cell r="Q437">
            <v>0</v>
          </cell>
          <cell r="R437">
            <v>0</v>
          </cell>
          <cell r="S437">
            <v>0</v>
          </cell>
          <cell r="T437">
            <v>0</v>
          </cell>
          <cell r="U437">
            <v>0</v>
          </cell>
          <cell r="V437">
            <v>0</v>
          </cell>
          <cell r="W437">
            <v>3</v>
          </cell>
          <cell r="X437">
            <v>142</v>
          </cell>
          <cell r="Y437">
            <v>75</v>
          </cell>
          <cell r="Z437">
            <v>225</v>
          </cell>
          <cell r="AA437">
            <v>340</v>
          </cell>
        </row>
        <row r="438">
          <cell r="B438" t="str">
            <v>XXW0VN0L980OW0R605</v>
          </cell>
          <cell r="C438" t="str">
            <v>CUOIO VN MASCHERINA SPILLA</v>
          </cell>
          <cell r="D438">
            <v>0</v>
          </cell>
          <cell r="E438">
            <v>0</v>
          </cell>
          <cell r="F438">
            <v>3</v>
          </cell>
          <cell r="G438">
            <v>0</v>
          </cell>
          <cell r="H438">
            <v>1</v>
          </cell>
          <cell r="I438">
            <v>0</v>
          </cell>
          <cell r="J438">
            <v>2</v>
          </cell>
          <cell r="K438">
            <v>1</v>
          </cell>
          <cell r="L438">
            <v>0</v>
          </cell>
          <cell r="M438">
            <v>0</v>
          </cell>
          <cell r="N438">
            <v>0</v>
          </cell>
          <cell r="O438">
            <v>0</v>
          </cell>
          <cell r="P438">
            <v>0</v>
          </cell>
          <cell r="Q438">
            <v>0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0</v>
          </cell>
          <cell r="W438">
            <v>7</v>
          </cell>
          <cell r="X438">
            <v>175</v>
          </cell>
          <cell r="Y438">
            <v>75</v>
          </cell>
          <cell r="Z438">
            <v>525</v>
          </cell>
          <cell r="AA438">
            <v>420</v>
          </cell>
        </row>
        <row r="439">
          <cell r="B439" t="str">
            <v>XXW0VS0L150HESB200</v>
          </cell>
          <cell r="C439" t="str">
            <v>GOMMA XL VS DERBY</v>
          </cell>
          <cell r="D439">
            <v>0</v>
          </cell>
          <cell r="E439">
            <v>0</v>
          </cell>
          <cell r="F439">
            <v>0</v>
          </cell>
          <cell r="G439">
            <v>0</v>
          </cell>
          <cell r="H439">
            <v>0</v>
          </cell>
          <cell r="I439">
            <v>1</v>
          </cell>
          <cell r="J439">
            <v>0</v>
          </cell>
          <cell r="K439">
            <v>0</v>
          </cell>
          <cell r="L439">
            <v>1</v>
          </cell>
          <cell r="M439">
            <v>0</v>
          </cell>
          <cell r="N439">
            <v>1</v>
          </cell>
          <cell r="O439">
            <v>0</v>
          </cell>
          <cell r="P439">
            <v>1</v>
          </cell>
          <cell r="Q439">
            <v>0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>
            <v>0</v>
          </cell>
          <cell r="W439">
            <v>4</v>
          </cell>
          <cell r="X439">
            <v>158</v>
          </cell>
          <cell r="Y439">
            <v>75</v>
          </cell>
          <cell r="Z439">
            <v>300</v>
          </cell>
          <cell r="AA439">
            <v>380</v>
          </cell>
        </row>
        <row r="440">
          <cell r="B440" t="str">
            <v>XXW0VS0L151CPKB001</v>
          </cell>
          <cell r="C440" t="str">
            <v>GOMMA XL VS DERBY BORD.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1</v>
          </cell>
          <cell r="L440">
            <v>0</v>
          </cell>
          <cell r="M440">
            <v>1</v>
          </cell>
          <cell r="N440">
            <v>1</v>
          </cell>
          <cell r="O440">
            <v>0</v>
          </cell>
          <cell r="P440">
            <v>0</v>
          </cell>
          <cell r="Q440">
            <v>0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>
            <v>0</v>
          </cell>
          <cell r="W440">
            <v>3</v>
          </cell>
          <cell r="X440">
            <v>158</v>
          </cell>
          <cell r="Y440">
            <v>75</v>
          </cell>
          <cell r="Z440">
            <v>225</v>
          </cell>
          <cell r="AA440">
            <v>380</v>
          </cell>
        </row>
        <row r="441">
          <cell r="B441" t="str">
            <v>XXW0VW0M2302152207</v>
          </cell>
          <cell r="C441" t="str">
            <v>BALLERINA GOMMA VW LACCETTO</v>
          </cell>
          <cell r="D441">
            <v>0</v>
          </cell>
          <cell r="E441">
            <v>0</v>
          </cell>
          <cell r="F441">
            <v>0</v>
          </cell>
          <cell r="G441">
            <v>1</v>
          </cell>
          <cell r="H441">
            <v>0</v>
          </cell>
          <cell r="I441">
            <v>0</v>
          </cell>
          <cell r="J441">
            <v>1</v>
          </cell>
          <cell r="K441">
            <v>2</v>
          </cell>
          <cell r="L441">
            <v>0</v>
          </cell>
          <cell r="M441">
            <v>0</v>
          </cell>
          <cell r="N441">
            <v>0</v>
          </cell>
          <cell r="O441">
            <v>0</v>
          </cell>
          <cell r="P441">
            <v>0</v>
          </cell>
          <cell r="Q441">
            <v>0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>
            <v>0</v>
          </cell>
          <cell r="W441">
            <v>4</v>
          </cell>
          <cell r="X441">
            <v>133</v>
          </cell>
          <cell r="Y441">
            <v>75</v>
          </cell>
          <cell r="Z441">
            <v>300</v>
          </cell>
          <cell r="AA441">
            <v>320</v>
          </cell>
        </row>
        <row r="442">
          <cell r="B442" t="str">
            <v>XXW0WA0M140V2I0002</v>
          </cell>
          <cell r="C442" t="str">
            <v>SANDALO CUOIO T30 WA SELLER.FASCIA.</v>
          </cell>
          <cell r="D442">
            <v>0</v>
          </cell>
          <cell r="E442">
            <v>0</v>
          </cell>
          <cell r="F442">
            <v>1</v>
          </cell>
          <cell r="G442">
            <v>0</v>
          </cell>
          <cell r="H442">
            <v>2</v>
          </cell>
          <cell r="I442">
            <v>2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5</v>
          </cell>
          <cell r="X442">
            <v>175</v>
          </cell>
          <cell r="Y442">
            <v>75</v>
          </cell>
          <cell r="Z442">
            <v>375</v>
          </cell>
          <cell r="AA442">
            <v>420</v>
          </cell>
        </row>
        <row r="443">
          <cell r="B443" t="str">
            <v>XXW0WK0M580D90C203</v>
          </cell>
          <cell r="C443" t="str">
            <v>SANDALO T105 WK BOTTONE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  <cell r="H443">
            <v>0</v>
          </cell>
          <cell r="I443">
            <v>1</v>
          </cell>
          <cell r="J443">
            <v>0</v>
          </cell>
          <cell r="K443">
            <v>0</v>
          </cell>
          <cell r="L443">
            <v>2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3</v>
          </cell>
          <cell r="X443">
            <v>229</v>
          </cell>
          <cell r="Y443">
            <v>75</v>
          </cell>
          <cell r="Z443">
            <v>225</v>
          </cell>
          <cell r="AA443">
            <v>550</v>
          </cell>
        </row>
        <row r="444">
          <cell r="B444" t="str">
            <v>XXW0WM00N50BHHU800</v>
          </cell>
          <cell r="C444" t="str">
            <v>GOMMA XL WM FRANCESINA BUCATURE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2</v>
          </cell>
          <cell r="N444">
            <v>2</v>
          </cell>
          <cell r="O444">
            <v>1</v>
          </cell>
          <cell r="P444">
            <v>0</v>
          </cell>
          <cell r="Q444">
            <v>0</v>
          </cell>
          <cell r="R444">
            <v>1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6</v>
          </cell>
          <cell r="X444">
            <v>175</v>
          </cell>
          <cell r="Y444">
            <v>75</v>
          </cell>
          <cell r="Z444">
            <v>450</v>
          </cell>
          <cell r="AA444">
            <v>420</v>
          </cell>
        </row>
        <row r="445">
          <cell r="B445" t="str">
            <v>XXW0WM00N50RE0U616</v>
          </cell>
          <cell r="C445" t="str">
            <v>GOMMA XL WM FRANCESINA BUCATURE</v>
          </cell>
          <cell r="D445">
            <v>0</v>
          </cell>
          <cell r="E445">
            <v>0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1</v>
          </cell>
          <cell r="O445">
            <v>1</v>
          </cell>
          <cell r="P445">
            <v>0</v>
          </cell>
          <cell r="Q445">
            <v>1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0</v>
          </cell>
          <cell r="W445">
            <v>3</v>
          </cell>
          <cell r="X445">
            <v>166</v>
          </cell>
          <cell r="Y445">
            <v>75</v>
          </cell>
          <cell r="Z445">
            <v>225</v>
          </cell>
          <cell r="AA445">
            <v>398</v>
          </cell>
        </row>
        <row r="446">
          <cell r="B446" t="str">
            <v>XXW0WV0O141BR0B999</v>
          </cell>
          <cell r="C446" t="str">
            <v>GOMMA GIOVANE WV BIKER ELAS.MONTONE</v>
          </cell>
          <cell r="D446">
            <v>0</v>
          </cell>
          <cell r="E446">
            <v>0</v>
          </cell>
          <cell r="F446">
            <v>1</v>
          </cell>
          <cell r="G446">
            <v>2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0</v>
          </cell>
          <cell r="P446">
            <v>0</v>
          </cell>
          <cell r="Q446">
            <v>0</v>
          </cell>
          <cell r="R446">
            <v>0</v>
          </cell>
          <cell r="S446">
            <v>0</v>
          </cell>
          <cell r="T446">
            <v>0</v>
          </cell>
          <cell r="U446">
            <v>0</v>
          </cell>
          <cell r="V446">
            <v>0</v>
          </cell>
          <cell r="W446">
            <v>3</v>
          </cell>
          <cell r="X446">
            <v>249</v>
          </cell>
          <cell r="Y446">
            <v>75</v>
          </cell>
          <cell r="Z446">
            <v>225</v>
          </cell>
          <cell r="AA446">
            <v>598</v>
          </cell>
        </row>
        <row r="447">
          <cell r="B447" t="str">
            <v>XXW0WY0M830AKTR802</v>
          </cell>
          <cell r="C447" t="str">
            <v>GOMMA T95 WY FRANCESINA FORATURE</v>
          </cell>
          <cell r="D447">
            <v>0</v>
          </cell>
          <cell r="E447">
            <v>0</v>
          </cell>
          <cell r="F447">
            <v>0</v>
          </cell>
          <cell r="G447">
            <v>0</v>
          </cell>
          <cell r="H447">
            <v>0</v>
          </cell>
          <cell r="I447">
            <v>1</v>
          </cell>
          <cell r="J447">
            <v>1</v>
          </cell>
          <cell r="K447">
            <v>1</v>
          </cell>
          <cell r="L447">
            <v>1</v>
          </cell>
          <cell r="M447">
            <v>0</v>
          </cell>
          <cell r="N447">
            <v>0</v>
          </cell>
          <cell r="O447">
            <v>0</v>
          </cell>
          <cell r="P447">
            <v>0</v>
          </cell>
          <cell r="Q447">
            <v>0</v>
          </cell>
          <cell r="R447">
            <v>0</v>
          </cell>
          <cell r="S447">
            <v>0</v>
          </cell>
          <cell r="T447">
            <v>0</v>
          </cell>
          <cell r="U447">
            <v>0</v>
          </cell>
          <cell r="V447">
            <v>0</v>
          </cell>
          <cell r="W447">
            <v>4</v>
          </cell>
          <cell r="X447">
            <v>179</v>
          </cell>
          <cell r="Y447">
            <v>75</v>
          </cell>
          <cell r="Z447">
            <v>300</v>
          </cell>
          <cell r="AA447">
            <v>430</v>
          </cell>
        </row>
        <row r="448">
          <cell r="B448" t="str">
            <v>XXW0WY0N080HR0U824</v>
          </cell>
          <cell r="C448" t="str">
            <v>GOMMA T95 WY DECOLLETE</v>
          </cell>
          <cell r="D448">
            <v>0</v>
          </cell>
          <cell r="E448">
            <v>0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1</v>
          </cell>
          <cell r="Q448">
            <v>1</v>
          </cell>
          <cell r="R448">
            <v>2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4</v>
          </cell>
          <cell r="X448">
            <v>146</v>
          </cell>
          <cell r="Y448">
            <v>75</v>
          </cell>
          <cell r="Z448">
            <v>300</v>
          </cell>
          <cell r="AA448">
            <v>350</v>
          </cell>
        </row>
        <row r="449">
          <cell r="B449" t="str">
            <v>XXW0XC0W010BYES611</v>
          </cell>
          <cell r="C449" t="str">
            <v>GOMMA XC TRONCHETTO FIBBIE</v>
          </cell>
          <cell r="D449">
            <v>0</v>
          </cell>
          <cell r="E449">
            <v>1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  <cell r="O449">
            <v>0</v>
          </cell>
          <cell r="P449">
            <v>0</v>
          </cell>
          <cell r="Q449">
            <v>0</v>
          </cell>
          <cell r="R449">
            <v>1</v>
          </cell>
          <cell r="S449">
            <v>2</v>
          </cell>
          <cell r="T449">
            <v>3</v>
          </cell>
          <cell r="U449">
            <v>0</v>
          </cell>
          <cell r="V449">
            <v>0</v>
          </cell>
          <cell r="W449">
            <v>7</v>
          </cell>
          <cell r="X449">
            <v>258</v>
          </cell>
          <cell r="Y449">
            <v>75</v>
          </cell>
          <cell r="Z449">
            <v>525</v>
          </cell>
          <cell r="AA449">
            <v>620</v>
          </cell>
        </row>
        <row r="450">
          <cell r="B450" t="str">
            <v>XXW0XK0O330B784999</v>
          </cell>
          <cell r="C450" t="str">
            <v>SPORTIVO XK PANTOFOLA</v>
          </cell>
          <cell r="D450">
            <v>0</v>
          </cell>
          <cell r="E450">
            <v>1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3</v>
          </cell>
          <cell r="N450">
            <v>0</v>
          </cell>
          <cell r="O450">
            <v>0</v>
          </cell>
          <cell r="P450">
            <v>0</v>
          </cell>
          <cell r="Q450">
            <v>0</v>
          </cell>
          <cell r="R450">
            <v>0</v>
          </cell>
          <cell r="S450">
            <v>0</v>
          </cell>
          <cell r="T450">
            <v>0</v>
          </cell>
          <cell r="U450">
            <v>0</v>
          </cell>
          <cell r="V450">
            <v>0</v>
          </cell>
          <cell r="W450">
            <v>4</v>
          </cell>
          <cell r="X450">
            <v>124</v>
          </cell>
          <cell r="Y450">
            <v>75</v>
          </cell>
          <cell r="Z450">
            <v>300</v>
          </cell>
          <cell r="AA450">
            <v>298</v>
          </cell>
        </row>
        <row r="451">
          <cell r="B451" t="str">
            <v>XXW0XK0O66006SU824</v>
          </cell>
          <cell r="C451" t="str">
            <v>SPORTIVO XK PANTOFOLA INFILATURE</v>
          </cell>
          <cell r="D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1</v>
          </cell>
          <cell r="N451">
            <v>0</v>
          </cell>
          <cell r="O451">
            <v>0</v>
          </cell>
          <cell r="P451">
            <v>0</v>
          </cell>
          <cell r="Q451">
            <v>1</v>
          </cell>
          <cell r="R451">
            <v>0</v>
          </cell>
          <cell r="S451">
            <v>0</v>
          </cell>
          <cell r="T451">
            <v>2</v>
          </cell>
          <cell r="U451">
            <v>0</v>
          </cell>
          <cell r="V451">
            <v>0</v>
          </cell>
          <cell r="W451">
            <v>4</v>
          </cell>
          <cell r="X451">
            <v>163</v>
          </cell>
          <cell r="Y451">
            <v>75</v>
          </cell>
          <cell r="Z451">
            <v>300</v>
          </cell>
          <cell r="AA451">
            <v>390</v>
          </cell>
        </row>
        <row r="452">
          <cell r="B452" t="str">
            <v>XXW0XK0O660SV0B210</v>
          </cell>
          <cell r="C452" t="str">
            <v>SPORTIVO XK PANTOFOLA INFILATURE</v>
          </cell>
          <cell r="D452">
            <v>0</v>
          </cell>
          <cell r="E452">
            <v>1</v>
          </cell>
          <cell r="F452">
            <v>0</v>
          </cell>
          <cell r="G452">
            <v>1</v>
          </cell>
          <cell r="H452">
            <v>0</v>
          </cell>
          <cell r="I452">
            <v>0</v>
          </cell>
          <cell r="J452">
            <v>0</v>
          </cell>
          <cell r="K452">
            <v>1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1</v>
          </cell>
          <cell r="S452">
            <v>1</v>
          </cell>
          <cell r="T452">
            <v>1</v>
          </cell>
          <cell r="U452">
            <v>0</v>
          </cell>
          <cell r="V452">
            <v>0</v>
          </cell>
          <cell r="W452">
            <v>6</v>
          </cell>
          <cell r="X452">
            <v>163</v>
          </cell>
          <cell r="Y452">
            <v>75</v>
          </cell>
          <cell r="Z452">
            <v>450</v>
          </cell>
          <cell r="AA452">
            <v>390</v>
          </cell>
        </row>
        <row r="453">
          <cell r="B453" t="str">
            <v>XXW0XK0P370CRC0Y73</v>
          </cell>
          <cell r="C453" t="str">
            <v>SPORTIVO XK FRANGIA ORIGAMI</v>
          </cell>
          <cell r="D453">
            <v>0</v>
          </cell>
          <cell r="E453">
            <v>0</v>
          </cell>
          <cell r="F453">
            <v>0</v>
          </cell>
          <cell r="G453">
            <v>2</v>
          </cell>
          <cell r="H453">
            <v>1</v>
          </cell>
          <cell r="I453">
            <v>0</v>
          </cell>
          <cell r="J453">
            <v>0</v>
          </cell>
          <cell r="K453">
            <v>3</v>
          </cell>
          <cell r="L453">
            <v>0</v>
          </cell>
          <cell r="M453">
            <v>1</v>
          </cell>
          <cell r="N453">
            <v>1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  <cell r="T453">
            <v>0</v>
          </cell>
          <cell r="U453">
            <v>0</v>
          </cell>
          <cell r="V453">
            <v>0</v>
          </cell>
          <cell r="W453">
            <v>8</v>
          </cell>
          <cell r="X453">
            <v>175</v>
          </cell>
          <cell r="Y453">
            <v>75</v>
          </cell>
          <cell r="Z453">
            <v>600</v>
          </cell>
          <cell r="AA453">
            <v>420</v>
          </cell>
        </row>
        <row r="454">
          <cell r="B454" t="str">
            <v>XXW0XK0P370VI80002</v>
          </cell>
          <cell r="C454" t="str">
            <v>SPORTIVO XK FRANGIA ORIGAMI</v>
          </cell>
          <cell r="D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  <cell r="I454">
            <v>1</v>
          </cell>
          <cell r="J454">
            <v>0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  <cell r="O454">
            <v>0</v>
          </cell>
          <cell r="P454">
            <v>0</v>
          </cell>
          <cell r="Q454">
            <v>0</v>
          </cell>
          <cell r="R454">
            <v>1</v>
          </cell>
          <cell r="S454">
            <v>1</v>
          </cell>
          <cell r="T454">
            <v>1</v>
          </cell>
          <cell r="U454">
            <v>0</v>
          </cell>
          <cell r="V454">
            <v>0</v>
          </cell>
          <cell r="W454">
            <v>4</v>
          </cell>
          <cell r="X454">
            <v>175</v>
          </cell>
          <cell r="Y454">
            <v>75</v>
          </cell>
          <cell r="Z454">
            <v>300</v>
          </cell>
          <cell r="AA454">
            <v>420</v>
          </cell>
        </row>
        <row r="455">
          <cell r="B455" t="str">
            <v>XXW0XK0Q11ZPPPZ161</v>
          </cell>
          <cell r="C455" t="str">
            <v>SPORTIVO XK SNEAKER ALLACCIATA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1</v>
          </cell>
          <cell r="I455">
            <v>2</v>
          </cell>
          <cell r="J455">
            <v>1</v>
          </cell>
          <cell r="K455">
            <v>0</v>
          </cell>
          <cell r="L455">
            <v>0</v>
          </cell>
          <cell r="M455">
            <v>1</v>
          </cell>
          <cell r="N455">
            <v>0</v>
          </cell>
          <cell r="O455">
            <v>2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7</v>
          </cell>
          <cell r="X455">
            <v>138</v>
          </cell>
          <cell r="Y455">
            <v>75</v>
          </cell>
          <cell r="Z455">
            <v>525</v>
          </cell>
          <cell r="AA455">
            <v>330</v>
          </cell>
        </row>
        <row r="456">
          <cell r="B456" t="str">
            <v>XXW0XK0Q11ZPPPZ322</v>
          </cell>
          <cell r="C456" t="str">
            <v>SPORTIVO XK SNEAKER ALLACCIATA</v>
          </cell>
          <cell r="D456">
            <v>0</v>
          </cell>
          <cell r="E456">
            <v>0</v>
          </cell>
          <cell r="F456">
            <v>1</v>
          </cell>
          <cell r="G456">
            <v>0</v>
          </cell>
          <cell r="H456">
            <v>1</v>
          </cell>
          <cell r="I456">
            <v>0</v>
          </cell>
          <cell r="J456">
            <v>1</v>
          </cell>
          <cell r="K456">
            <v>0</v>
          </cell>
          <cell r="L456">
            <v>0</v>
          </cell>
          <cell r="M456">
            <v>1</v>
          </cell>
          <cell r="N456">
            <v>1</v>
          </cell>
          <cell r="O456">
            <v>1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6</v>
          </cell>
          <cell r="X456">
            <v>138</v>
          </cell>
          <cell r="Y456">
            <v>75</v>
          </cell>
          <cell r="Z456">
            <v>450</v>
          </cell>
          <cell r="AA456">
            <v>330</v>
          </cell>
        </row>
        <row r="457">
          <cell r="B457" t="str">
            <v>XXW0XK0Q11ZPPPZ324</v>
          </cell>
          <cell r="C457" t="str">
            <v>SPORTIVO XK SNEAKER ALLACCIATA</v>
          </cell>
          <cell r="D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1</v>
          </cell>
          <cell r="I457">
            <v>0</v>
          </cell>
          <cell r="J457">
            <v>1</v>
          </cell>
          <cell r="K457">
            <v>1</v>
          </cell>
          <cell r="L457">
            <v>0</v>
          </cell>
          <cell r="M457">
            <v>0</v>
          </cell>
          <cell r="N457">
            <v>0</v>
          </cell>
          <cell r="O457">
            <v>1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4</v>
          </cell>
          <cell r="X457">
            <v>138</v>
          </cell>
          <cell r="Y457">
            <v>75</v>
          </cell>
          <cell r="Z457">
            <v>300</v>
          </cell>
          <cell r="AA457">
            <v>330</v>
          </cell>
        </row>
        <row r="458">
          <cell r="B458" t="str">
            <v>XXW0XK0R120E88R805</v>
          </cell>
          <cell r="C458" t="str">
            <v>SPORTIVO XK PANTOFOLA BORDINO</v>
          </cell>
          <cell r="D458">
            <v>0</v>
          </cell>
          <cell r="E458">
            <v>0</v>
          </cell>
          <cell r="F458">
            <v>0</v>
          </cell>
          <cell r="G458">
            <v>1</v>
          </cell>
          <cell r="H458">
            <v>1</v>
          </cell>
          <cell r="I458">
            <v>0</v>
          </cell>
          <cell r="J458">
            <v>1</v>
          </cell>
          <cell r="K458">
            <v>2</v>
          </cell>
          <cell r="L458">
            <v>0</v>
          </cell>
          <cell r="M458">
            <v>0</v>
          </cell>
          <cell r="N458">
            <v>0</v>
          </cell>
          <cell r="O458">
            <v>0</v>
          </cell>
          <cell r="P458">
            <v>0</v>
          </cell>
          <cell r="Q458">
            <v>0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>
            <v>0</v>
          </cell>
          <cell r="W458">
            <v>5</v>
          </cell>
          <cell r="X458">
            <v>133</v>
          </cell>
          <cell r="Y458">
            <v>75</v>
          </cell>
          <cell r="Z458">
            <v>375</v>
          </cell>
          <cell r="AA458">
            <v>320</v>
          </cell>
        </row>
        <row r="459">
          <cell r="B459" t="str">
            <v>XXW0XK0R160PZEB201</v>
          </cell>
          <cell r="C459" t="str">
            <v>SPORTIVO XK MAXI DOPPIA T</v>
          </cell>
          <cell r="D459">
            <v>0</v>
          </cell>
          <cell r="E459">
            <v>1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1</v>
          </cell>
          <cell r="L459">
            <v>2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4</v>
          </cell>
          <cell r="X459">
            <v>229</v>
          </cell>
          <cell r="Y459">
            <v>75</v>
          </cell>
          <cell r="Z459">
            <v>300</v>
          </cell>
          <cell r="AA459">
            <v>550</v>
          </cell>
        </row>
        <row r="460">
          <cell r="B460" t="str">
            <v>XXW0XK0U040GYB034C</v>
          </cell>
          <cell r="C460" t="str">
            <v>SPORTIVO XK GANCI NAPPINE</v>
          </cell>
          <cell r="D460">
            <v>0</v>
          </cell>
          <cell r="E460">
            <v>0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3</v>
          </cell>
          <cell r="N460">
            <v>0</v>
          </cell>
          <cell r="O460">
            <v>0</v>
          </cell>
          <cell r="P460">
            <v>1</v>
          </cell>
          <cell r="Q460">
            <v>1</v>
          </cell>
          <cell r="R460">
            <v>0</v>
          </cell>
          <cell r="S460">
            <v>0</v>
          </cell>
          <cell r="T460">
            <v>1</v>
          </cell>
          <cell r="U460">
            <v>0</v>
          </cell>
          <cell r="V460">
            <v>0</v>
          </cell>
          <cell r="W460">
            <v>6</v>
          </cell>
          <cell r="X460">
            <v>188</v>
          </cell>
          <cell r="Y460">
            <v>75</v>
          </cell>
          <cell r="Z460">
            <v>450</v>
          </cell>
          <cell r="AA460">
            <v>450</v>
          </cell>
        </row>
        <row r="461">
          <cell r="B461" t="str">
            <v>XXW0XK0U040MECB202</v>
          </cell>
          <cell r="C461" t="str">
            <v>SPORTIVO XK GANCI NAPPINE</v>
          </cell>
          <cell r="D461">
            <v>0</v>
          </cell>
          <cell r="E461">
            <v>0</v>
          </cell>
          <cell r="F461">
            <v>1</v>
          </cell>
          <cell r="G461">
            <v>1</v>
          </cell>
          <cell r="H461">
            <v>1</v>
          </cell>
          <cell r="I461">
            <v>0</v>
          </cell>
          <cell r="J461">
            <v>1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1</v>
          </cell>
          <cell r="T461">
            <v>0</v>
          </cell>
          <cell r="U461">
            <v>0</v>
          </cell>
          <cell r="V461">
            <v>0</v>
          </cell>
          <cell r="W461">
            <v>5</v>
          </cell>
          <cell r="X461">
            <v>188</v>
          </cell>
          <cell r="Y461">
            <v>75</v>
          </cell>
          <cell r="Z461">
            <v>375</v>
          </cell>
          <cell r="AA461">
            <v>450</v>
          </cell>
        </row>
        <row r="462">
          <cell r="B462" t="str">
            <v>XXW0XK0U040MECG005</v>
          </cell>
          <cell r="C462" t="str">
            <v>SPORTIVO XK GANCI NAPPINE</v>
          </cell>
          <cell r="D462">
            <v>0</v>
          </cell>
          <cell r="E462">
            <v>0</v>
          </cell>
          <cell r="F462">
            <v>1</v>
          </cell>
          <cell r="G462">
            <v>0</v>
          </cell>
          <cell r="H462">
            <v>3</v>
          </cell>
          <cell r="I462">
            <v>0</v>
          </cell>
          <cell r="J462">
            <v>2</v>
          </cell>
          <cell r="K462">
            <v>1</v>
          </cell>
          <cell r="L462">
            <v>1</v>
          </cell>
          <cell r="M462">
            <v>0</v>
          </cell>
          <cell r="N462">
            <v>0</v>
          </cell>
          <cell r="O462">
            <v>1</v>
          </cell>
          <cell r="P462">
            <v>0</v>
          </cell>
          <cell r="Q462">
            <v>0</v>
          </cell>
          <cell r="R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0</v>
          </cell>
          <cell r="W462">
            <v>9</v>
          </cell>
          <cell r="X462">
            <v>188</v>
          </cell>
          <cell r="Y462">
            <v>75</v>
          </cell>
          <cell r="Z462">
            <v>675</v>
          </cell>
          <cell r="AA462">
            <v>450</v>
          </cell>
        </row>
        <row r="463">
          <cell r="B463" t="str">
            <v>XXW0XK0V200D90S019</v>
          </cell>
          <cell r="C463" t="str">
            <v>SPORTIVO XK GANCI NAPPINE RICAMO</v>
          </cell>
          <cell r="D463">
            <v>0</v>
          </cell>
          <cell r="E463">
            <v>0</v>
          </cell>
          <cell r="F463">
            <v>0</v>
          </cell>
          <cell r="G463">
            <v>1</v>
          </cell>
          <cell r="H463">
            <v>1</v>
          </cell>
          <cell r="I463">
            <v>1</v>
          </cell>
          <cell r="J463">
            <v>0</v>
          </cell>
          <cell r="K463">
            <v>0</v>
          </cell>
          <cell r="L463">
            <v>0</v>
          </cell>
          <cell r="M463">
            <v>1</v>
          </cell>
          <cell r="N463">
            <v>0</v>
          </cell>
          <cell r="O463">
            <v>1</v>
          </cell>
          <cell r="P463">
            <v>0</v>
          </cell>
          <cell r="Q463">
            <v>0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>
            <v>0</v>
          </cell>
          <cell r="W463">
            <v>5</v>
          </cell>
          <cell r="X463">
            <v>188</v>
          </cell>
          <cell r="Y463">
            <v>75</v>
          </cell>
          <cell r="Z463">
            <v>375</v>
          </cell>
          <cell r="AA463">
            <v>450</v>
          </cell>
        </row>
        <row r="464">
          <cell r="B464" t="str">
            <v>XXW0XK0V200GMU0AHF</v>
          </cell>
          <cell r="C464" t="str">
            <v>SPORTIVO XK GANCI NAPPINE RICAMO</v>
          </cell>
          <cell r="D464">
            <v>0</v>
          </cell>
          <cell r="E464">
            <v>0</v>
          </cell>
          <cell r="F464">
            <v>1</v>
          </cell>
          <cell r="G464">
            <v>1</v>
          </cell>
          <cell r="H464">
            <v>1</v>
          </cell>
          <cell r="I464">
            <v>1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1</v>
          </cell>
          <cell r="P464">
            <v>0</v>
          </cell>
          <cell r="Q464">
            <v>0</v>
          </cell>
          <cell r="R464">
            <v>1</v>
          </cell>
          <cell r="S464">
            <v>0</v>
          </cell>
          <cell r="T464">
            <v>1</v>
          </cell>
          <cell r="U464">
            <v>0</v>
          </cell>
          <cell r="V464">
            <v>0</v>
          </cell>
          <cell r="W464">
            <v>7</v>
          </cell>
          <cell r="X464">
            <v>188</v>
          </cell>
          <cell r="Y464">
            <v>75</v>
          </cell>
          <cell r="Z464">
            <v>525</v>
          </cell>
          <cell r="AA464">
            <v>450</v>
          </cell>
        </row>
        <row r="465">
          <cell r="B465" t="str">
            <v>XXW0XK0V200GMU0ZII</v>
          </cell>
          <cell r="C465" t="str">
            <v>SPORTIVO XK GANCI NAPPINE RICAMO</v>
          </cell>
          <cell r="D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1</v>
          </cell>
          <cell r="P465">
            <v>2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3</v>
          </cell>
          <cell r="X465">
            <v>188</v>
          </cell>
          <cell r="Y465">
            <v>75</v>
          </cell>
          <cell r="Z465">
            <v>225</v>
          </cell>
          <cell r="AA465">
            <v>450</v>
          </cell>
        </row>
        <row r="466">
          <cell r="B466" t="str">
            <v>XXW0XK0V200GMU4085</v>
          </cell>
          <cell r="C466" t="str">
            <v>SPORTIVO XK GANCI NAPPINE RICAMO</v>
          </cell>
          <cell r="D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1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1</v>
          </cell>
          <cell r="T466">
            <v>1</v>
          </cell>
          <cell r="U466">
            <v>0</v>
          </cell>
          <cell r="V466">
            <v>0</v>
          </cell>
          <cell r="W466">
            <v>3</v>
          </cell>
          <cell r="X466">
            <v>188</v>
          </cell>
          <cell r="Y466">
            <v>75</v>
          </cell>
          <cell r="Z466">
            <v>225</v>
          </cell>
          <cell r="AA466">
            <v>450</v>
          </cell>
        </row>
        <row r="467">
          <cell r="B467" t="str">
            <v>XXW0XK0V200GOCB999</v>
          </cell>
          <cell r="C467" t="str">
            <v>SPORTIVO XK GANCI NAPPINE RICAMO</v>
          </cell>
          <cell r="D467">
            <v>0</v>
          </cell>
          <cell r="E467">
            <v>0</v>
          </cell>
          <cell r="F467">
            <v>0</v>
          </cell>
          <cell r="G467">
            <v>0</v>
          </cell>
          <cell r="H467">
            <v>1</v>
          </cell>
          <cell r="I467">
            <v>1</v>
          </cell>
          <cell r="J467">
            <v>0</v>
          </cell>
          <cell r="K467">
            <v>0</v>
          </cell>
          <cell r="L467">
            <v>1</v>
          </cell>
          <cell r="M467">
            <v>2</v>
          </cell>
          <cell r="N467">
            <v>1</v>
          </cell>
          <cell r="O467">
            <v>1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  <cell r="T467">
            <v>0</v>
          </cell>
          <cell r="U467">
            <v>0</v>
          </cell>
          <cell r="V467">
            <v>0</v>
          </cell>
          <cell r="W467">
            <v>7</v>
          </cell>
          <cell r="X467">
            <v>188</v>
          </cell>
          <cell r="Y467">
            <v>75</v>
          </cell>
          <cell r="Z467">
            <v>525</v>
          </cell>
          <cell r="AA467">
            <v>450</v>
          </cell>
        </row>
        <row r="468">
          <cell r="B468" t="str">
            <v>XXW0XK0V210GMU4085</v>
          </cell>
          <cell r="C468" t="str">
            <v>SPORTIVO XK POLACCO GANCI RICAMO</v>
          </cell>
          <cell r="D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  <cell r="I468">
            <v>1</v>
          </cell>
          <cell r="J468">
            <v>0</v>
          </cell>
          <cell r="K468">
            <v>0</v>
          </cell>
          <cell r="L468">
            <v>1</v>
          </cell>
          <cell r="M468">
            <v>2</v>
          </cell>
          <cell r="N468">
            <v>0</v>
          </cell>
          <cell r="O468">
            <v>0</v>
          </cell>
          <cell r="P468">
            <v>0</v>
          </cell>
          <cell r="Q468">
            <v>0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>
            <v>0</v>
          </cell>
          <cell r="W468">
            <v>4</v>
          </cell>
          <cell r="X468">
            <v>196</v>
          </cell>
          <cell r="Y468">
            <v>75</v>
          </cell>
          <cell r="Z468">
            <v>300</v>
          </cell>
          <cell r="AA468">
            <v>470</v>
          </cell>
        </row>
        <row r="469">
          <cell r="B469" t="str">
            <v>XXW0XK0V910HWE0ZN4</v>
          </cell>
          <cell r="C469" t="str">
            <v>SPORTIVO XK PANTOFOLA LADY EYES</v>
          </cell>
          <cell r="D469">
            <v>0</v>
          </cell>
          <cell r="E469">
            <v>1</v>
          </cell>
          <cell r="F469">
            <v>0</v>
          </cell>
          <cell r="G469">
            <v>0</v>
          </cell>
          <cell r="H469">
            <v>0</v>
          </cell>
          <cell r="I469">
            <v>1</v>
          </cell>
          <cell r="J469">
            <v>1</v>
          </cell>
          <cell r="K469">
            <v>0</v>
          </cell>
          <cell r="L469">
            <v>1</v>
          </cell>
          <cell r="M469">
            <v>0</v>
          </cell>
          <cell r="N469">
            <v>1</v>
          </cell>
          <cell r="O469">
            <v>1</v>
          </cell>
          <cell r="P469">
            <v>1</v>
          </cell>
          <cell r="Q469">
            <v>1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8</v>
          </cell>
          <cell r="X469">
            <v>194</v>
          </cell>
          <cell r="Y469">
            <v>75</v>
          </cell>
          <cell r="Z469">
            <v>600</v>
          </cell>
          <cell r="AA469">
            <v>490</v>
          </cell>
        </row>
        <row r="470">
          <cell r="B470" t="str">
            <v>XXW0XK0W040HX90ZNB</v>
          </cell>
          <cell r="C470" t="str">
            <v>SPORT.XK POLACCO GANCI LADY EYES</v>
          </cell>
          <cell r="D470">
            <v>1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1</v>
          </cell>
          <cell r="L470">
            <v>1</v>
          </cell>
          <cell r="M470">
            <v>1</v>
          </cell>
          <cell r="N470">
            <v>1</v>
          </cell>
          <cell r="O470">
            <v>0</v>
          </cell>
          <cell r="P470">
            <v>1</v>
          </cell>
          <cell r="Q470">
            <v>0</v>
          </cell>
          <cell r="R470">
            <v>1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7</v>
          </cell>
          <cell r="X470">
            <v>235</v>
          </cell>
          <cell r="Y470">
            <v>75</v>
          </cell>
          <cell r="Z470">
            <v>525</v>
          </cell>
          <cell r="AA470">
            <v>590</v>
          </cell>
        </row>
        <row r="471">
          <cell r="B471" t="str">
            <v>XXW0XK0W32008VB001</v>
          </cell>
          <cell r="C471" t="str">
            <v>SPORTIVO XK PATTA NAPP. SBIZZ.</v>
          </cell>
          <cell r="D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  <cell r="I471">
            <v>1</v>
          </cell>
          <cell r="J471">
            <v>0</v>
          </cell>
          <cell r="K471">
            <v>1</v>
          </cell>
          <cell r="L471">
            <v>0</v>
          </cell>
          <cell r="M471">
            <v>0</v>
          </cell>
          <cell r="N471">
            <v>1</v>
          </cell>
          <cell r="O471">
            <v>1</v>
          </cell>
          <cell r="P471">
            <v>1</v>
          </cell>
          <cell r="Q471">
            <v>2</v>
          </cell>
          <cell r="R471">
            <v>1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8</v>
          </cell>
          <cell r="X471">
            <v>208</v>
          </cell>
          <cell r="Y471">
            <v>75</v>
          </cell>
          <cell r="Z471">
            <v>600</v>
          </cell>
          <cell r="AA471">
            <v>498</v>
          </cell>
        </row>
        <row r="472">
          <cell r="B472" t="str">
            <v>XXW0XK0W320VI80ZPA</v>
          </cell>
          <cell r="C472" t="str">
            <v>SPORTIVO XK PATTA NAPP. SBIZZ.</v>
          </cell>
          <cell r="D472">
            <v>0</v>
          </cell>
          <cell r="E472">
            <v>1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1</v>
          </cell>
          <cell r="M472">
            <v>0</v>
          </cell>
          <cell r="N472">
            <v>1</v>
          </cell>
          <cell r="O472">
            <v>0</v>
          </cell>
          <cell r="P472">
            <v>0</v>
          </cell>
          <cell r="Q472">
            <v>0</v>
          </cell>
          <cell r="R472">
            <v>0</v>
          </cell>
          <cell r="S472">
            <v>0</v>
          </cell>
          <cell r="T472">
            <v>0</v>
          </cell>
          <cell r="U472">
            <v>0</v>
          </cell>
          <cell r="V472">
            <v>0</v>
          </cell>
          <cell r="W472">
            <v>3</v>
          </cell>
          <cell r="X472">
            <v>208</v>
          </cell>
          <cell r="Y472">
            <v>75</v>
          </cell>
          <cell r="Z472">
            <v>225</v>
          </cell>
          <cell r="AA472">
            <v>498</v>
          </cell>
        </row>
        <row r="473">
          <cell r="B473" t="str">
            <v>XXW0YH0P770CM9T612</v>
          </cell>
          <cell r="C473" t="str">
            <v>BALLERINA DES YH LACCETTO TERMINALI</v>
          </cell>
          <cell r="D473">
            <v>0</v>
          </cell>
          <cell r="E473">
            <v>0</v>
          </cell>
          <cell r="F473">
            <v>0</v>
          </cell>
          <cell r="G473">
            <v>1</v>
          </cell>
          <cell r="H473">
            <v>1</v>
          </cell>
          <cell r="I473">
            <v>0</v>
          </cell>
          <cell r="J473">
            <v>0</v>
          </cell>
          <cell r="K473">
            <v>1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3</v>
          </cell>
          <cell r="X473">
            <v>133</v>
          </cell>
          <cell r="Y473">
            <v>75</v>
          </cell>
          <cell r="Z473">
            <v>225</v>
          </cell>
          <cell r="AA473">
            <v>320</v>
          </cell>
        </row>
        <row r="474">
          <cell r="B474" t="str">
            <v>XXW0YO0P25008VB001</v>
          </cell>
          <cell r="C474" t="str">
            <v>SPORTIVO YO FRANGIA NODI</v>
          </cell>
          <cell r="D474">
            <v>1</v>
          </cell>
          <cell r="E474">
            <v>2</v>
          </cell>
          <cell r="F474">
            <v>1</v>
          </cell>
          <cell r="G474">
            <v>1</v>
          </cell>
          <cell r="H474">
            <v>0</v>
          </cell>
          <cell r="I474">
            <v>0</v>
          </cell>
          <cell r="J474">
            <v>1</v>
          </cell>
          <cell r="K474">
            <v>1</v>
          </cell>
          <cell r="L474">
            <v>0</v>
          </cell>
          <cell r="M474">
            <v>0</v>
          </cell>
          <cell r="N474">
            <v>1</v>
          </cell>
          <cell r="O474">
            <v>1</v>
          </cell>
          <cell r="P474">
            <v>0</v>
          </cell>
          <cell r="Q474">
            <v>1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10</v>
          </cell>
          <cell r="X474">
            <v>188</v>
          </cell>
          <cell r="Y474">
            <v>75</v>
          </cell>
          <cell r="Z474">
            <v>750</v>
          </cell>
          <cell r="AA474">
            <v>450</v>
          </cell>
        </row>
        <row r="475">
          <cell r="B475" t="str">
            <v>XXW0YO0P250DQ70906</v>
          </cell>
          <cell r="C475" t="str">
            <v>SPORTIVO YO FRANGIA NODI</v>
          </cell>
          <cell r="D475">
            <v>0</v>
          </cell>
          <cell r="E475">
            <v>1</v>
          </cell>
          <cell r="F475">
            <v>2</v>
          </cell>
          <cell r="G475">
            <v>1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4</v>
          </cell>
          <cell r="X475">
            <v>188</v>
          </cell>
          <cell r="Y475">
            <v>75</v>
          </cell>
          <cell r="Z475">
            <v>300</v>
          </cell>
          <cell r="AA475">
            <v>450</v>
          </cell>
        </row>
        <row r="476">
          <cell r="B476" t="str">
            <v>XXW0YO0U930MECB202</v>
          </cell>
          <cell r="C476" t="str">
            <v>SPORTIVO YO FRANGIA ANELLINI</v>
          </cell>
          <cell r="D476">
            <v>1</v>
          </cell>
          <cell r="E476">
            <v>1</v>
          </cell>
          <cell r="F476">
            <v>1</v>
          </cell>
          <cell r="G476">
            <v>0</v>
          </cell>
          <cell r="H476">
            <v>1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  <cell r="O476">
            <v>0</v>
          </cell>
          <cell r="P476">
            <v>0</v>
          </cell>
          <cell r="Q476">
            <v>1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>
            <v>0</v>
          </cell>
          <cell r="W476">
            <v>5</v>
          </cell>
          <cell r="X476">
            <v>200</v>
          </cell>
          <cell r="Y476">
            <v>75</v>
          </cell>
          <cell r="Z476">
            <v>375</v>
          </cell>
          <cell r="AA476">
            <v>480</v>
          </cell>
        </row>
        <row r="477">
          <cell r="B477" t="str">
            <v>XXW0YP0P270SV0G002</v>
          </cell>
          <cell r="C477" t="str">
            <v>SAND.CUOIO YP FRANGIA NODI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>
            <v>1</v>
          </cell>
          <cell r="I477">
            <v>0</v>
          </cell>
          <cell r="J477">
            <v>2</v>
          </cell>
          <cell r="K477">
            <v>1</v>
          </cell>
          <cell r="L477">
            <v>0</v>
          </cell>
          <cell r="M477">
            <v>0</v>
          </cell>
          <cell r="N477">
            <v>0</v>
          </cell>
          <cell r="O477">
            <v>0</v>
          </cell>
          <cell r="P477">
            <v>1</v>
          </cell>
          <cell r="Q477">
            <v>0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>
            <v>0</v>
          </cell>
          <cell r="W477">
            <v>5</v>
          </cell>
          <cell r="X477">
            <v>229</v>
          </cell>
          <cell r="Y477">
            <v>75</v>
          </cell>
          <cell r="Z477">
            <v>375</v>
          </cell>
          <cell r="AA477">
            <v>550</v>
          </cell>
        </row>
        <row r="478">
          <cell r="B478" t="str">
            <v>XXW0ZL0Q850GOCB999</v>
          </cell>
          <cell r="C478" t="str">
            <v>GOMMA T95 ZL TRONCHETTO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  <cell r="O478">
            <v>1</v>
          </cell>
          <cell r="P478">
            <v>1</v>
          </cell>
          <cell r="Q478">
            <v>0</v>
          </cell>
          <cell r="R478">
            <v>0</v>
          </cell>
          <cell r="S478">
            <v>2</v>
          </cell>
          <cell r="T478">
            <v>0</v>
          </cell>
          <cell r="U478">
            <v>0</v>
          </cell>
          <cell r="V478">
            <v>0</v>
          </cell>
          <cell r="W478">
            <v>4</v>
          </cell>
          <cell r="X478">
            <v>196</v>
          </cell>
          <cell r="Y478">
            <v>75</v>
          </cell>
          <cell r="Z478">
            <v>300</v>
          </cell>
          <cell r="AA478">
            <v>470</v>
          </cell>
        </row>
        <row r="479">
          <cell r="B479" t="str">
            <v>XXW0ZM0V700GOCS802</v>
          </cell>
          <cell r="C479" t="str">
            <v>GOMMA T70 ZM TRONCHETTO FIBBIE</v>
          </cell>
          <cell r="D479">
            <v>0</v>
          </cell>
          <cell r="E479">
            <v>0</v>
          </cell>
          <cell r="F479">
            <v>0</v>
          </cell>
          <cell r="G479">
            <v>1</v>
          </cell>
          <cell r="H479">
            <v>1</v>
          </cell>
          <cell r="I479">
            <v>0</v>
          </cell>
          <cell r="J479">
            <v>1</v>
          </cell>
          <cell r="K479">
            <v>0</v>
          </cell>
          <cell r="L479">
            <v>1</v>
          </cell>
          <cell r="M479">
            <v>3</v>
          </cell>
          <cell r="N479">
            <v>0</v>
          </cell>
          <cell r="O479">
            <v>0</v>
          </cell>
          <cell r="P479">
            <v>2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9</v>
          </cell>
          <cell r="X479">
            <v>271</v>
          </cell>
          <cell r="Y479">
            <v>75</v>
          </cell>
          <cell r="Z479">
            <v>675</v>
          </cell>
          <cell r="AA479">
            <v>650</v>
          </cell>
        </row>
        <row r="480">
          <cell r="B480" t="str">
            <v>XXW0ZP0R070SHAB999</v>
          </cell>
          <cell r="C480" t="str">
            <v>GOMMA ZP BUCATURA</v>
          </cell>
          <cell r="D480">
            <v>0</v>
          </cell>
          <cell r="E480">
            <v>0</v>
          </cell>
          <cell r="F480">
            <v>0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  <cell r="O480">
            <v>0</v>
          </cell>
          <cell r="P480">
            <v>1</v>
          </cell>
          <cell r="Q480">
            <v>2</v>
          </cell>
          <cell r="R480">
            <v>0</v>
          </cell>
          <cell r="S480">
            <v>0</v>
          </cell>
          <cell r="T480">
            <v>1</v>
          </cell>
          <cell r="U480">
            <v>0</v>
          </cell>
          <cell r="V480">
            <v>0</v>
          </cell>
          <cell r="W480">
            <v>4</v>
          </cell>
          <cell r="X480">
            <v>146</v>
          </cell>
          <cell r="Y480">
            <v>75</v>
          </cell>
          <cell r="Z480">
            <v>300</v>
          </cell>
          <cell r="AA480">
            <v>350</v>
          </cell>
        </row>
        <row r="481">
          <cell r="B481" t="str">
            <v>XXW0ZP0V040EB54324</v>
          </cell>
          <cell r="C481" t="str">
            <v>GOMMA ZP DERBY BUCATURA</v>
          </cell>
          <cell r="D481">
            <v>0</v>
          </cell>
          <cell r="E481">
            <v>0</v>
          </cell>
          <cell r="F481">
            <v>1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0</v>
          </cell>
          <cell r="N481">
            <v>1</v>
          </cell>
          <cell r="O481">
            <v>0</v>
          </cell>
          <cell r="P481">
            <v>0</v>
          </cell>
          <cell r="Q481">
            <v>0</v>
          </cell>
          <cell r="R481">
            <v>1</v>
          </cell>
          <cell r="S481">
            <v>0</v>
          </cell>
          <cell r="T481">
            <v>0</v>
          </cell>
          <cell r="U481">
            <v>0</v>
          </cell>
          <cell r="V481">
            <v>0</v>
          </cell>
          <cell r="W481">
            <v>3</v>
          </cell>
          <cell r="X481">
            <v>183</v>
          </cell>
          <cell r="Y481">
            <v>75</v>
          </cell>
          <cell r="Z481">
            <v>225</v>
          </cell>
          <cell r="AA481">
            <v>440</v>
          </cell>
        </row>
        <row r="482">
          <cell r="B482" t="str">
            <v>XXW0ZP0V040FCCB999</v>
          </cell>
          <cell r="C482" t="str">
            <v>GOMMA ZP DERBY BUCATURA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  <cell r="O482">
            <v>1</v>
          </cell>
          <cell r="P482">
            <v>2</v>
          </cell>
          <cell r="Q482">
            <v>1</v>
          </cell>
          <cell r="R482">
            <v>1</v>
          </cell>
          <cell r="S482">
            <v>0</v>
          </cell>
          <cell r="T482">
            <v>1</v>
          </cell>
          <cell r="U482">
            <v>0</v>
          </cell>
          <cell r="V482">
            <v>0</v>
          </cell>
          <cell r="W482">
            <v>6</v>
          </cell>
          <cell r="X482">
            <v>183</v>
          </cell>
          <cell r="Y482">
            <v>75</v>
          </cell>
          <cell r="Z482">
            <v>450</v>
          </cell>
          <cell r="AA482">
            <v>440</v>
          </cell>
        </row>
        <row r="483">
          <cell r="B483" t="str">
            <v>XXW0ZP0W360I4J4Z17</v>
          </cell>
          <cell r="C483" t="str">
            <v>GOMMA ZP STIVALE DOPPIA T LAT. MAT.</v>
          </cell>
          <cell r="D483">
            <v>0</v>
          </cell>
          <cell r="E483">
            <v>0</v>
          </cell>
          <cell r="F483">
            <v>1</v>
          </cell>
          <cell r="G483">
            <v>0</v>
          </cell>
          <cell r="H483">
            <v>2</v>
          </cell>
          <cell r="I483">
            <v>0</v>
          </cell>
          <cell r="J483">
            <v>0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  <cell r="O483">
            <v>0</v>
          </cell>
          <cell r="P483">
            <v>0</v>
          </cell>
          <cell r="Q483">
            <v>0</v>
          </cell>
          <cell r="R483">
            <v>0</v>
          </cell>
          <cell r="S483">
            <v>0</v>
          </cell>
          <cell r="T483">
            <v>0</v>
          </cell>
          <cell r="U483">
            <v>0</v>
          </cell>
          <cell r="V483">
            <v>0</v>
          </cell>
          <cell r="W483">
            <v>3</v>
          </cell>
          <cell r="X483">
            <v>416</v>
          </cell>
          <cell r="Y483">
            <v>75</v>
          </cell>
          <cell r="Z483">
            <v>225</v>
          </cell>
          <cell r="AA483">
            <v>998</v>
          </cell>
        </row>
        <row r="484">
          <cell r="B484" t="str">
            <v>XXW0ZP0W361NB5B999</v>
          </cell>
          <cell r="C484" t="str">
            <v>GOMMA ZP STIVALE DOPPIA T LAT.</v>
          </cell>
          <cell r="D484">
            <v>2</v>
          </cell>
          <cell r="E484">
            <v>1</v>
          </cell>
          <cell r="F484">
            <v>0</v>
          </cell>
          <cell r="G484">
            <v>1</v>
          </cell>
          <cell r="H484">
            <v>1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  <cell r="O484">
            <v>0</v>
          </cell>
          <cell r="P484">
            <v>0</v>
          </cell>
          <cell r="Q484">
            <v>0</v>
          </cell>
          <cell r="R484">
            <v>0</v>
          </cell>
          <cell r="S484">
            <v>1</v>
          </cell>
          <cell r="T484">
            <v>1</v>
          </cell>
          <cell r="U484">
            <v>0</v>
          </cell>
          <cell r="V484">
            <v>0</v>
          </cell>
          <cell r="W484">
            <v>7</v>
          </cell>
          <cell r="X484">
            <v>371</v>
          </cell>
          <cell r="Y484">
            <v>75</v>
          </cell>
          <cell r="Z484">
            <v>525</v>
          </cell>
          <cell r="AA484">
            <v>890</v>
          </cell>
        </row>
        <row r="485">
          <cell r="B485" t="str">
            <v>XXW0ZP0Y340BYES611</v>
          </cell>
          <cell r="C485" t="str">
            <v>GOMMA ZP STIVALE CUISSARD CINTUR.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>
            <v>1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>
            <v>1</v>
          </cell>
          <cell r="O485">
            <v>0</v>
          </cell>
          <cell r="P485">
            <v>1</v>
          </cell>
          <cell r="Q485">
            <v>0</v>
          </cell>
          <cell r="R485">
            <v>0</v>
          </cell>
          <cell r="S485">
            <v>0</v>
          </cell>
          <cell r="T485">
            <v>0</v>
          </cell>
          <cell r="U485">
            <v>0</v>
          </cell>
          <cell r="V485">
            <v>0</v>
          </cell>
          <cell r="W485">
            <v>3</v>
          </cell>
          <cell r="X485">
            <v>371</v>
          </cell>
          <cell r="Y485">
            <v>75</v>
          </cell>
          <cell r="Z485">
            <v>225</v>
          </cell>
          <cell r="AA485">
            <v>890</v>
          </cell>
        </row>
        <row r="486">
          <cell r="B486" t="str">
            <v>XXW0ZQ0V820ESHB999</v>
          </cell>
          <cell r="C486" t="str">
            <v>GOMMA XL ZQ MOCASSINO NAPPINE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>
            <v>0</v>
          </cell>
          <cell r="I486">
            <v>2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>
            <v>0</v>
          </cell>
          <cell r="O486">
            <v>0</v>
          </cell>
          <cell r="P486">
            <v>0</v>
          </cell>
          <cell r="Q486">
            <v>0</v>
          </cell>
          <cell r="R486">
            <v>1</v>
          </cell>
          <cell r="S486">
            <v>0</v>
          </cell>
          <cell r="T486">
            <v>1</v>
          </cell>
          <cell r="U486">
            <v>0</v>
          </cell>
          <cell r="V486">
            <v>0</v>
          </cell>
          <cell r="W486">
            <v>4</v>
          </cell>
          <cell r="X486">
            <v>171</v>
          </cell>
          <cell r="Y486">
            <v>75</v>
          </cell>
          <cell r="Z486">
            <v>300</v>
          </cell>
          <cell r="AA486">
            <v>410</v>
          </cell>
        </row>
        <row r="487">
          <cell r="B487" t="str">
            <v>XXW0ZS0Q780E9T0001</v>
          </cell>
          <cell r="C487" t="str">
            <v>GOMMA ZS TRONCHETTO ELASTICO</v>
          </cell>
          <cell r="D487">
            <v>0</v>
          </cell>
          <cell r="E487">
            <v>0</v>
          </cell>
          <cell r="F487">
            <v>0</v>
          </cell>
          <cell r="G487">
            <v>1</v>
          </cell>
          <cell r="H487">
            <v>1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  <cell r="O487">
            <v>0</v>
          </cell>
          <cell r="P487">
            <v>0</v>
          </cell>
          <cell r="Q487">
            <v>0</v>
          </cell>
          <cell r="R487">
            <v>1</v>
          </cell>
          <cell r="S487">
            <v>0</v>
          </cell>
          <cell r="T487">
            <v>0</v>
          </cell>
          <cell r="U487">
            <v>0</v>
          </cell>
          <cell r="V487">
            <v>0</v>
          </cell>
          <cell r="W487">
            <v>3</v>
          </cell>
          <cell r="X487">
            <v>246</v>
          </cell>
          <cell r="Y487">
            <v>75</v>
          </cell>
          <cell r="Z487">
            <v>225</v>
          </cell>
          <cell r="AA487">
            <v>590</v>
          </cell>
        </row>
        <row r="488">
          <cell r="B488" t="str">
            <v>XXW0ZT0R550LCAR403</v>
          </cell>
          <cell r="C488" t="str">
            <v>GOMMA T90 ZT DECOLLETE</v>
          </cell>
          <cell r="D488">
            <v>0</v>
          </cell>
          <cell r="E488">
            <v>0</v>
          </cell>
          <cell r="F488">
            <v>0</v>
          </cell>
          <cell r="G488">
            <v>0</v>
          </cell>
          <cell r="H488">
            <v>0</v>
          </cell>
          <cell r="I488">
            <v>2</v>
          </cell>
          <cell r="J488">
            <v>0</v>
          </cell>
          <cell r="K488">
            <v>1</v>
          </cell>
          <cell r="L488">
            <v>0</v>
          </cell>
          <cell r="M488">
            <v>2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  <cell r="T488">
            <v>0</v>
          </cell>
          <cell r="U488">
            <v>0</v>
          </cell>
          <cell r="V488">
            <v>0</v>
          </cell>
          <cell r="W488">
            <v>5</v>
          </cell>
          <cell r="X488">
            <v>146</v>
          </cell>
          <cell r="Y488">
            <v>75</v>
          </cell>
          <cell r="Z488">
            <v>375</v>
          </cell>
          <cell r="AA488">
            <v>350</v>
          </cell>
        </row>
        <row r="489">
          <cell r="B489" t="str">
            <v>XXW0ZZ0V690D90M022</v>
          </cell>
          <cell r="C489" t="str">
            <v>CUOIO ZZ MOCASSINO INFILATURE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  <cell r="H489">
            <v>1</v>
          </cell>
          <cell r="I489">
            <v>0</v>
          </cell>
          <cell r="J489">
            <v>1</v>
          </cell>
          <cell r="K489">
            <v>0</v>
          </cell>
          <cell r="L489">
            <v>1</v>
          </cell>
          <cell r="M489">
            <v>0</v>
          </cell>
          <cell r="N489">
            <v>0</v>
          </cell>
          <cell r="O489">
            <v>0</v>
          </cell>
          <cell r="P489">
            <v>1</v>
          </cell>
          <cell r="Q489">
            <v>0</v>
          </cell>
          <cell r="R489">
            <v>0</v>
          </cell>
          <cell r="S489">
            <v>0</v>
          </cell>
          <cell r="T489">
            <v>0</v>
          </cell>
          <cell r="U489">
            <v>0</v>
          </cell>
          <cell r="V489">
            <v>0</v>
          </cell>
          <cell r="W489">
            <v>4</v>
          </cell>
          <cell r="X489">
            <v>238</v>
          </cell>
          <cell r="Y489">
            <v>75</v>
          </cell>
          <cell r="Z489">
            <v>300</v>
          </cell>
          <cell r="AA489">
            <v>570</v>
          </cell>
        </row>
        <row r="490">
          <cell r="B490" t="str">
            <v>XXW0ZZ0V980D90C801</v>
          </cell>
          <cell r="C490" t="str">
            <v>CUOIO ZZ SABOT NAPPE INFILATURE</v>
          </cell>
          <cell r="D490">
            <v>0</v>
          </cell>
          <cell r="E490">
            <v>0</v>
          </cell>
          <cell r="F490">
            <v>0</v>
          </cell>
          <cell r="G490">
            <v>0</v>
          </cell>
          <cell r="H490">
            <v>0</v>
          </cell>
          <cell r="I490">
            <v>1</v>
          </cell>
          <cell r="J490">
            <v>1</v>
          </cell>
          <cell r="K490">
            <v>0</v>
          </cell>
          <cell r="L490">
            <v>0</v>
          </cell>
          <cell r="M490">
            <v>0</v>
          </cell>
          <cell r="N490">
            <v>1</v>
          </cell>
          <cell r="O490">
            <v>0</v>
          </cell>
          <cell r="P490">
            <v>0</v>
          </cell>
          <cell r="Q490">
            <v>0</v>
          </cell>
          <cell r="R490">
            <v>0</v>
          </cell>
          <cell r="S490">
            <v>0</v>
          </cell>
          <cell r="T490">
            <v>1</v>
          </cell>
          <cell r="U490">
            <v>0</v>
          </cell>
          <cell r="V490">
            <v>0</v>
          </cell>
          <cell r="W490">
            <v>4</v>
          </cell>
          <cell r="X490">
            <v>229</v>
          </cell>
          <cell r="Y490">
            <v>75</v>
          </cell>
          <cell r="Z490">
            <v>300</v>
          </cell>
          <cell r="AA490">
            <v>550</v>
          </cell>
        </row>
        <row r="491">
          <cell r="B491" t="str">
            <v>XXW0ZZ0V980F5SB013</v>
          </cell>
          <cell r="C491" t="str">
            <v>CUOIO ZZ SABOT NAPPE INFILATURE</v>
          </cell>
          <cell r="D491">
            <v>1</v>
          </cell>
          <cell r="E491">
            <v>0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1</v>
          </cell>
          <cell r="K491">
            <v>0</v>
          </cell>
          <cell r="L491">
            <v>0</v>
          </cell>
          <cell r="M491">
            <v>0</v>
          </cell>
          <cell r="N491">
            <v>1</v>
          </cell>
          <cell r="O491">
            <v>1</v>
          </cell>
          <cell r="P491">
            <v>2</v>
          </cell>
          <cell r="Q491">
            <v>0</v>
          </cell>
          <cell r="R491">
            <v>0</v>
          </cell>
          <cell r="S491">
            <v>0</v>
          </cell>
          <cell r="T491">
            <v>0</v>
          </cell>
          <cell r="U491">
            <v>0</v>
          </cell>
          <cell r="V491">
            <v>0</v>
          </cell>
          <cell r="W491">
            <v>6</v>
          </cell>
          <cell r="X491">
            <v>229</v>
          </cell>
          <cell r="Y491">
            <v>75</v>
          </cell>
          <cell r="Z491">
            <v>450</v>
          </cell>
          <cell r="AA491">
            <v>550</v>
          </cell>
        </row>
        <row r="492">
          <cell r="B492" t="str">
            <v>XXW0ZZ0W230ESMB001</v>
          </cell>
          <cell r="C492" t="str">
            <v>CUOIO ZZ MOCASSINO MATEL. DOPPIA T</v>
          </cell>
          <cell r="D492">
            <v>0</v>
          </cell>
          <cell r="E492">
            <v>0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  <cell r="K492">
            <v>1</v>
          </cell>
          <cell r="L492">
            <v>3</v>
          </cell>
          <cell r="M492">
            <v>0</v>
          </cell>
          <cell r="N492">
            <v>0</v>
          </cell>
          <cell r="O492">
            <v>2</v>
          </cell>
          <cell r="P492">
            <v>1</v>
          </cell>
          <cell r="Q492">
            <v>1</v>
          </cell>
          <cell r="R492">
            <v>1</v>
          </cell>
          <cell r="S492">
            <v>1</v>
          </cell>
          <cell r="T492">
            <v>0</v>
          </cell>
          <cell r="U492">
            <v>0</v>
          </cell>
          <cell r="V492">
            <v>0</v>
          </cell>
          <cell r="W492">
            <v>10</v>
          </cell>
          <cell r="X492">
            <v>217</v>
          </cell>
          <cell r="Y492">
            <v>75</v>
          </cell>
          <cell r="Z492">
            <v>750</v>
          </cell>
          <cell r="AA492">
            <v>520</v>
          </cell>
        </row>
        <row r="493">
          <cell r="B493" t="str">
            <v>XXW0ZZ0W230HR0R402</v>
          </cell>
          <cell r="C493" t="str">
            <v>CUOIO ZZ MOCASSINO MATEL. DOPPIA T</v>
          </cell>
          <cell r="D493">
            <v>0</v>
          </cell>
          <cell r="E493">
            <v>0</v>
          </cell>
          <cell r="F493">
            <v>1</v>
          </cell>
          <cell r="G493">
            <v>0</v>
          </cell>
          <cell r="H493">
            <v>0</v>
          </cell>
          <cell r="I493">
            <v>1</v>
          </cell>
          <cell r="J493">
            <v>0</v>
          </cell>
          <cell r="K493">
            <v>0</v>
          </cell>
          <cell r="L493">
            <v>0</v>
          </cell>
          <cell r="M493">
            <v>1</v>
          </cell>
          <cell r="N493">
            <v>2</v>
          </cell>
          <cell r="O493">
            <v>0</v>
          </cell>
          <cell r="P493">
            <v>0</v>
          </cell>
          <cell r="Q493">
            <v>0</v>
          </cell>
          <cell r="R493">
            <v>0</v>
          </cell>
          <cell r="S493">
            <v>0</v>
          </cell>
          <cell r="T493">
            <v>0</v>
          </cell>
          <cell r="U493">
            <v>0</v>
          </cell>
          <cell r="V493">
            <v>0</v>
          </cell>
          <cell r="W493">
            <v>5</v>
          </cell>
          <cell r="X493">
            <v>217</v>
          </cell>
          <cell r="Y493">
            <v>75</v>
          </cell>
          <cell r="Z493">
            <v>375</v>
          </cell>
          <cell r="AA493">
            <v>520</v>
          </cell>
        </row>
        <row r="494">
          <cell r="B494" t="str">
            <v>XXW0ZZ0W231HR0B999</v>
          </cell>
          <cell r="C494" t="str">
            <v>C.IO ZZ MATEL.MAXI DOP.T STR.ALLOV.</v>
          </cell>
          <cell r="D494">
            <v>0</v>
          </cell>
          <cell r="E494">
            <v>1</v>
          </cell>
          <cell r="F494">
            <v>0</v>
          </cell>
          <cell r="G494">
            <v>1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0</v>
          </cell>
          <cell r="M494">
            <v>0</v>
          </cell>
          <cell r="N494">
            <v>2</v>
          </cell>
          <cell r="O494">
            <v>0</v>
          </cell>
          <cell r="P494">
            <v>0</v>
          </cell>
          <cell r="Q494">
            <v>1</v>
          </cell>
          <cell r="R494">
            <v>1</v>
          </cell>
          <cell r="S494">
            <v>0</v>
          </cell>
          <cell r="T494">
            <v>0</v>
          </cell>
          <cell r="U494">
            <v>0</v>
          </cell>
          <cell r="V494">
            <v>0</v>
          </cell>
          <cell r="W494">
            <v>6</v>
          </cell>
          <cell r="X494">
            <v>246</v>
          </cell>
          <cell r="Y494">
            <v>75</v>
          </cell>
          <cell r="Z494">
            <v>450</v>
          </cell>
          <cell r="AA494">
            <v>590</v>
          </cell>
        </row>
        <row r="495">
          <cell r="B495" t="str">
            <v>XXW12A0U920MECB202</v>
          </cell>
          <cell r="C495" t="str">
            <v>CASSETTA LEGGERA 12A ANELLI INFILAT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1</v>
          </cell>
          <cell r="O495">
            <v>0</v>
          </cell>
          <cell r="P495">
            <v>1</v>
          </cell>
          <cell r="Q495">
            <v>1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3</v>
          </cell>
          <cell r="X495">
            <v>196</v>
          </cell>
          <cell r="Y495">
            <v>75</v>
          </cell>
          <cell r="Z495">
            <v>225</v>
          </cell>
          <cell r="AA495">
            <v>470</v>
          </cell>
        </row>
        <row r="496">
          <cell r="B496" t="str">
            <v>XXW13A0T240CWWB999</v>
          </cell>
          <cell r="C496" t="str">
            <v>BALLERINA CUOIO 13A PANTOFOLA</v>
          </cell>
          <cell r="D496">
            <v>1</v>
          </cell>
          <cell r="E496">
            <v>1</v>
          </cell>
          <cell r="F496">
            <v>0</v>
          </cell>
          <cell r="G496">
            <v>0</v>
          </cell>
          <cell r="H496">
            <v>0</v>
          </cell>
          <cell r="I496">
            <v>1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3</v>
          </cell>
          <cell r="X496">
            <v>142</v>
          </cell>
          <cell r="Y496">
            <v>75</v>
          </cell>
          <cell r="Z496">
            <v>225</v>
          </cell>
          <cell r="AA496">
            <v>340</v>
          </cell>
        </row>
        <row r="497">
          <cell r="B497" t="str">
            <v>XXW16A0S320BSSM610</v>
          </cell>
          <cell r="C497" t="str">
            <v>BALLERINA GOMMA 16A DECOLLETE</v>
          </cell>
          <cell r="D497">
            <v>0</v>
          </cell>
          <cell r="E497">
            <v>0</v>
          </cell>
          <cell r="F497">
            <v>0</v>
          </cell>
          <cell r="G497">
            <v>0</v>
          </cell>
          <cell r="H497">
            <v>1</v>
          </cell>
          <cell r="I497">
            <v>0</v>
          </cell>
          <cell r="J497">
            <v>1</v>
          </cell>
          <cell r="K497">
            <v>2</v>
          </cell>
          <cell r="L497">
            <v>1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1</v>
          </cell>
          <cell r="R497">
            <v>1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7</v>
          </cell>
          <cell r="X497">
            <v>146</v>
          </cell>
          <cell r="Y497">
            <v>75</v>
          </cell>
          <cell r="Z497">
            <v>525</v>
          </cell>
          <cell r="AA497">
            <v>350</v>
          </cell>
        </row>
        <row r="498">
          <cell r="B498" t="str">
            <v>XXW18A0S600OW0C415</v>
          </cell>
          <cell r="C498" t="str">
            <v>SAND.GOMMA T100 18A FASCE INCROCIO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1</v>
          </cell>
          <cell r="L498">
            <v>1</v>
          </cell>
          <cell r="M498">
            <v>1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3</v>
          </cell>
          <cell r="X498">
            <v>196</v>
          </cell>
          <cell r="Y498">
            <v>75</v>
          </cell>
          <cell r="Z498">
            <v>225</v>
          </cell>
          <cell r="AA498">
            <v>470</v>
          </cell>
        </row>
        <row r="499">
          <cell r="B499" t="str">
            <v>XXW18A0T420LCA0ZDA</v>
          </cell>
          <cell r="C499" t="str">
            <v>SAND.GOMMA T100 18A CINTURINO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>
            <v>1</v>
          </cell>
          <cell r="I499">
            <v>0</v>
          </cell>
          <cell r="J499">
            <v>0</v>
          </cell>
          <cell r="K499">
            <v>0</v>
          </cell>
          <cell r="L499">
            <v>1</v>
          </cell>
          <cell r="M499">
            <v>1</v>
          </cell>
          <cell r="N499">
            <v>1</v>
          </cell>
          <cell r="O499">
            <v>3</v>
          </cell>
          <cell r="P499">
            <v>1</v>
          </cell>
          <cell r="Q499">
            <v>1</v>
          </cell>
          <cell r="R499">
            <v>1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10</v>
          </cell>
          <cell r="X499">
            <v>188</v>
          </cell>
          <cell r="Y499">
            <v>75</v>
          </cell>
          <cell r="Z499">
            <v>750</v>
          </cell>
          <cell r="AA499">
            <v>450</v>
          </cell>
        </row>
        <row r="500">
          <cell r="B500" t="str">
            <v>XXW18A0T420NB5B999</v>
          </cell>
          <cell r="C500" t="str">
            <v>SAND.GOMMA T100 18A CINTURINO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>
            <v>0</v>
          </cell>
          <cell r="I500">
            <v>1</v>
          </cell>
          <cell r="J500">
            <v>0</v>
          </cell>
          <cell r="K500">
            <v>0</v>
          </cell>
          <cell r="L500">
            <v>0</v>
          </cell>
          <cell r="M500">
            <v>1</v>
          </cell>
          <cell r="N500">
            <v>0</v>
          </cell>
          <cell r="O500">
            <v>1</v>
          </cell>
          <cell r="P500">
            <v>3</v>
          </cell>
          <cell r="Q500">
            <v>0</v>
          </cell>
          <cell r="R500">
            <v>1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7</v>
          </cell>
          <cell r="X500">
            <v>188</v>
          </cell>
          <cell r="Y500">
            <v>75</v>
          </cell>
          <cell r="Z500">
            <v>525</v>
          </cell>
          <cell r="AA500">
            <v>450</v>
          </cell>
        </row>
        <row r="501">
          <cell r="B501" t="str">
            <v>XXW19A0T610RE0B999</v>
          </cell>
          <cell r="C501" t="str">
            <v>SAND. GOMMA T50 19A FIBBIA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1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2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3</v>
          </cell>
          <cell r="X501">
            <v>188</v>
          </cell>
          <cell r="Y501">
            <v>75</v>
          </cell>
          <cell r="Z501">
            <v>225</v>
          </cell>
          <cell r="AA501">
            <v>450</v>
          </cell>
        </row>
        <row r="502">
          <cell r="B502" t="str">
            <v>XXW19A0T610RE0S609</v>
          </cell>
          <cell r="C502" t="str">
            <v>SAND. GOMMA T50 19A FIBBIA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2</v>
          </cell>
          <cell r="O502">
            <v>0</v>
          </cell>
          <cell r="P502">
            <v>0</v>
          </cell>
          <cell r="Q502">
            <v>1</v>
          </cell>
          <cell r="R502">
            <v>0</v>
          </cell>
          <cell r="S502">
            <v>0</v>
          </cell>
          <cell r="T502">
            <v>1</v>
          </cell>
          <cell r="U502">
            <v>0</v>
          </cell>
          <cell r="V502">
            <v>0</v>
          </cell>
          <cell r="W502">
            <v>4</v>
          </cell>
          <cell r="X502">
            <v>188</v>
          </cell>
          <cell r="Y502">
            <v>75</v>
          </cell>
          <cell r="Z502">
            <v>300</v>
          </cell>
          <cell r="AA502">
            <v>450</v>
          </cell>
        </row>
        <row r="503">
          <cell r="B503" t="str">
            <v>XXW20A0S960GOCB999</v>
          </cell>
          <cell r="C503" t="str">
            <v>CUOIO GOM T45 20A TRONCHETTO FIBBIA</v>
          </cell>
          <cell r="D503">
            <v>0</v>
          </cell>
          <cell r="E503">
            <v>0</v>
          </cell>
          <cell r="F503">
            <v>0</v>
          </cell>
          <cell r="G503">
            <v>1</v>
          </cell>
          <cell r="H503">
            <v>1</v>
          </cell>
          <cell r="I503">
            <v>1</v>
          </cell>
          <cell r="J503">
            <v>0</v>
          </cell>
          <cell r="K503">
            <v>0</v>
          </cell>
          <cell r="L503">
            <v>0</v>
          </cell>
          <cell r="M503">
            <v>1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4</v>
          </cell>
          <cell r="X503">
            <v>229</v>
          </cell>
          <cell r="Y503">
            <v>75</v>
          </cell>
          <cell r="Z503">
            <v>300</v>
          </cell>
          <cell r="AA503">
            <v>550</v>
          </cell>
        </row>
        <row r="504">
          <cell r="B504" t="str">
            <v>XXW20A0V770BYES611</v>
          </cell>
          <cell r="C504" t="str">
            <v>CUOIO GOMMA T45 20A STIVALE LISCIO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2</v>
          </cell>
          <cell r="L504">
            <v>1</v>
          </cell>
          <cell r="M504">
            <v>0</v>
          </cell>
          <cell r="N504">
            <v>0</v>
          </cell>
          <cell r="O504">
            <v>0</v>
          </cell>
          <cell r="P504">
            <v>1</v>
          </cell>
          <cell r="Q504">
            <v>1</v>
          </cell>
          <cell r="R504">
            <v>1</v>
          </cell>
          <cell r="S504">
            <v>0</v>
          </cell>
          <cell r="T504">
            <v>0</v>
          </cell>
          <cell r="U504">
            <v>0</v>
          </cell>
          <cell r="V504">
            <v>0</v>
          </cell>
          <cell r="W504">
            <v>6</v>
          </cell>
          <cell r="X504">
            <v>313</v>
          </cell>
          <cell r="Y504">
            <v>75</v>
          </cell>
          <cell r="Z504">
            <v>450</v>
          </cell>
          <cell r="AA504">
            <v>750</v>
          </cell>
        </row>
        <row r="505">
          <cell r="B505" t="str">
            <v>XXW21A0T57006SS802</v>
          </cell>
          <cell r="C505" t="str">
            <v>SAND. CUOIO T100 21A FASCE INCR.CIN</v>
          </cell>
          <cell r="D505">
            <v>0</v>
          </cell>
          <cell r="E505">
            <v>0</v>
          </cell>
          <cell r="F505">
            <v>1</v>
          </cell>
          <cell r="G505">
            <v>1</v>
          </cell>
          <cell r="H505">
            <v>3</v>
          </cell>
          <cell r="I505">
            <v>1</v>
          </cell>
          <cell r="J505">
            <v>1</v>
          </cell>
          <cell r="K505">
            <v>0</v>
          </cell>
          <cell r="L505">
            <v>2</v>
          </cell>
          <cell r="M505">
            <v>0</v>
          </cell>
          <cell r="N505">
            <v>1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  <cell r="T505">
            <v>0</v>
          </cell>
          <cell r="U505">
            <v>0</v>
          </cell>
          <cell r="V505">
            <v>0</v>
          </cell>
          <cell r="W505">
            <v>10</v>
          </cell>
          <cell r="X505">
            <v>208</v>
          </cell>
          <cell r="Y505">
            <v>75</v>
          </cell>
          <cell r="Z505">
            <v>750</v>
          </cell>
          <cell r="AA505">
            <v>498</v>
          </cell>
        </row>
        <row r="506">
          <cell r="B506" t="str">
            <v>XXW21A0T570GOCB999</v>
          </cell>
          <cell r="C506" t="str">
            <v>SAND. CUOIO T100 21A FASCE INCR.CIN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  <cell r="H506">
            <v>0</v>
          </cell>
          <cell r="I506">
            <v>1</v>
          </cell>
          <cell r="J506">
            <v>0</v>
          </cell>
          <cell r="K506">
            <v>1</v>
          </cell>
          <cell r="L506">
            <v>1</v>
          </cell>
          <cell r="M506">
            <v>3</v>
          </cell>
          <cell r="N506">
            <v>1</v>
          </cell>
          <cell r="O506">
            <v>0</v>
          </cell>
          <cell r="P506">
            <v>1</v>
          </cell>
          <cell r="Q506">
            <v>0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0</v>
          </cell>
          <cell r="W506">
            <v>8</v>
          </cell>
          <cell r="X506">
            <v>208</v>
          </cell>
          <cell r="Y506">
            <v>75</v>
          </cell>
          <cell r="Z506">
            <v>600</v>
          </cell>
          <cell r="AA506">
            <v>498</v>
          </cell>
        </row>
        <row r="507">
          <cell r="B507" t="str">
            <v>XXW25A0R840FRBB999</v>
          </cell>
          <cell r="C507" t="str">
            <v>GOMMA T50 GUARD.CUC.25A BUCATURE</v>
          </cell>
          <cell r="D507">
            <v>0</v>
          </cell>
          <cell r="E507">
            <v>0</v>
          </cell>
          <cell r="F507">
            <v>0</v>
          </cell>
          <cell r="G507">
            <v>1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0</v>
          </cell>
          <cell r="M507">
            <v>0</v>
          </cell>
          <cell r="N507">
            <v>0</v>
          </cell>
          <cell r="O507">
            <v>2</v>
          </cell>
          <cell r="P507">
            <v>0</v>
          </cell>
          <cell r="Q507">
            <v>0</v>
          </cell>
          <cell r="R507">
            <v>0</v>
          </cell>
          <cell r="S507">
            <v>0</v>
          </cell>
          <cell r="T507">
            <v>0</v>
          </cell>
          <cell r="U507">
            <v>0</v>
          </cell>
          <cell r="V507">
            <v>0</v>
          </cell>
          <cell r="W507">
            <v>3</v>
          </cell>
          <cell r="X507">
            <v>204</v>
          </cell>
          <cell r="Y507">
            <v>75</v>
          </cell>
          <cell r="Z507">
            <v>225</v>
          </cell>
          <cell r="AA507">
            <v>490</v>
          </cell>
        </row>
        <row r="508">
          <cell r="B508" t="str">
            <v>XXW25A0R840G7T0ZRQ</v>
          </cell>
          <cell r="C508" t="str">
            <v>GOMMA T50 GUARD.CUC.25A BUCATURE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3</v>
          </cell>
          <cell r="L508">
            <v>2</v>
          </cell>
          <cell r="M508">
            <v>1</v>
          </cell>
          <cell r="N508">
            <v>1</v>
          </cell>
          <cell r="O508">
            <v>1</v>
          </cell>
          <cell r="P508">
            <v>0</v>
          </cell>
          <cell r="Q508">
            <v>0</v>
          </cell>
          <cell r="R508">
            <v>0</v>
          </cell>
          <cell r="S508">
            <v>0</v>
          </cell>
          <cell r="T508">
            <v>1</v>
          </cell>
          <cell r="U508">
            <v>0</v>
          </cell>
          <cell r="V508">
            <v>0</v>
          </cell>
          <cell r="W508">
            <v>9</v>
          </cell>
          <cell r="X508">
            <v>204</v>
          </cell>
          <cell r="Y508">
            <v>75</v>
          </cell>
          <cell r="Z508">
            <v>675</v>
          </cell>
          <cell r="AA508">
            <v>490</v>
          </cell>
        </row>
        <row r="509">
          <cell r="B509" t="str">
            <v>XXW26A0T6405J1B015</v>
          </cell>
          <cell r="C509" t="str">
            <v>CASSETTA GOMMA 26A ALLAC.PUNT.RAFIA</v>
          </cell>
          <cell r="D509">
            <v>0</v>
          </cell>
          <cell r="E509">
            <v>1</v>
          </cell>
          <cell r="F509">
            <v>2</v>
          </cell>
          <cell r="G509">
            <v>1</v>
          </cell>
          <cell r="H509">
            <v>0</v>
          </cell>
          <cell r="I509">
            <v>0</v>
          </cell>
          <cell r="J509">
            <v>0</v>
          </cell>
          <cell r="K509">
            <v>1</v>
          </cell>
          <cell r="L509">
            <v>0</v>
          </cell>
          <cell r="M509">
            <v>0</v>
          </cell>
          <cell r="N509">
            <v>0</v>
          </cell>
          <cell r="O509">
            <v>0</v>
          </cell>
          <cell r="P509">
            <v>0</v>
          </cell>
          <cell r="Q509">
            <v>0</v>
          </cell>
          <cell r="R509">
            <v>0</v>
          </cell>
          <cell r="S509">
            <v>0</v>
          </cell>
          <cell r="T509">
            <v>0</v>
          </cell>
          <cell r="U509">
            <v>0</v>
          </cell>
          <cell r="V509">
            <v>0</v>
          </cell>
          <cell r="W509">
            <v>5</v>
          </cell>
          <cell r="X509">
            <v>146</v>
          </cell>
          <cell r="Y509">
            <v>75</v>
          </cell>
          <cell r="Z509">
            <v>375</v>
          </cell>
          <cell r="AA509">
            <v>350</v>
          </cell>
        </row>
        <row r="510">
          <cell r="B510" t="str">
            <v>XXW26A0T640GPR2AN5</v>
          </cell>
          <cell r="C510" t="str">
            <v>CASSETTA GOMMA 26A ALLAC.PUNT.RAFIA</v>
          </cell>
          <cell r="D510">
            <v>1</v>
          </cell>
          <cell r="E510">
            <v>0</v>
          </cell>
          <cell r="F510">
            <v>1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</v>
          </cell>
          <cell r="N510">
            <v>2</v>
          </cell>
          <cell r="O510">
            <v>1</v>
          </cell>
          <cell r="P510">
            <v>0</v>
          </cell>
          <cell r="Q510">
            <v>0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>
            <v>0</v>
          </cell>
          <cell r="W510">
            <v>6</v>
          </cell>
          <cell r="X510">
            <v>179</v>
          </cell>
          <cell r="Y510">
            <v>75</v>
          </cell>
          <cell r="Z510">
            <v>450</v>
          </cell>
          <cell r="AA510">
            <v>430</v>
          </cell>
        </row>
        <row r="511">
          <cell r="B511" t="str">
            <v>XXW26A0T641EZO24PN</v>
          </cell>
          <cell r="C511" t="str">
            <v>CASS.GOMMA 26A ALL.PUNT. DIS.ZEBRA</v>
          </cell>
          <cell r="D511">
            <v>0</v>
          </cell>
          <cell r="E511">
            <v>0</v>
          </cell>
          <cell r="F511">
            <v>0</v>
          </cell>
          <cell r="G511">
            <v>1</v>
          </cell>
          <cell r="H511">
            <v>1</v>
          </cell>
          <cell r="I511">
            <v>1</v>
          </cell>
          <cell r="J511">
            <v>0</v>
          </cell>
          <cell r="K511">
            <v>0</v>
          </cell>
          <cell r="L511">
            <v>2</v>
          </cell>
          <cell r="M511">
            <v>1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1</v>
          </cell>
          <cell r="S511">
            <v>0</v>
          </cell>
          <cell r="T511">
            <v>0</v>
          </cell>
          <cell r="U511">
            <v>0</v>
          </cell>
          <cell r="V511">
            <v>0</v>
          </cell>
          <cell r="W511">
            <v>7</v>
          </cell>
          <cell r="X511">
            <v>196</v>
          </cell>
          <cell r="Y511">
            <v>75</v>
          </cell>
          <cell r="Z511">
            <v>525</v>
          </cell>
          <cell r="AA511">
            <v>470</v>
          </cell>
        </row>
        <row r="512">
          <cell r="B512" t="str">
            <v>XXW26A0T642CM9C415</v>
          </cell>
          <cell r="C512" t="str">
            <v>CASS.GOMMA 26A ALLACCIATA TRECCIA</v>
          </cell>
          <cell r="D512">
            <v>0</v>
          </cell>
          <cell r="E512">
            <v>1</v>
          </cell>
          <cell r="F512">
            <v>3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  <cell r="O512">
            <v>0</v>
          </cell>
          <cell r="P512">
            <v>2</v>
          </cell>
          <cell r="Q512">
            <v>0</v>
          </cell>
          <cell r="R512">
            <v>0</v>
          </cell>
          <cell r="S512">
            <v>0</v>
          </cell>
          <cell r="T512">
            <v>0</v>
          </cell>
          <cell r="U512">
            <v>0</v>
          </cell>
          <cell r="V512">
            <v>0</v>
          </cell>
          <cell r="W512">
            <v>6</v>
          </cell>
          <cell r="X512">
            <v>163</v>
          </cell>
          <cell r="Y512">
            <v>75</v>
          </cell>
          <cell r="Z512">
            <v>450</v>
          </cell>
          <cell r="AA512">
            <v>390</v>
          </cell>
        </row>
        <row r="513">
          <cell r="B513" t="str">
            <v>XXW26A0T642CM9U824</v>
          </cell>
          <cell r="C513" t="str">
            <v>CASS.GOMMA 26A ALLACCIATA TRECCIA</v>
          </cell>
          <cell r="D513">
            <v>0</v>
          </cell>
          <cell r="E513">
            <v>0</v>
          </cell>
          <cell r="F513">
            <v>1</v>
          </cell>
          <cell r="G513">
            <v>0</v>
          </cell>
          <cell r="H513">
            <v>0</v>
          </cell>
          <cell r="I513">
            <v>1</v>
          </cell>
          <cell r="J513">
            <v>0</v>
          </cell>
          <cell r="K513">
            <v>3</v>
          </cell>
          <cell r="L513">
            <v>1</v>
          </cell>
          <cell r="M513">
            <v>0</v>
          </cell>
          <cell r="N513">
            <v>0</v>
          </cell>
          <cell r="O513">
            <v>0</v>
          </cell>
          <cell r="P513">
            <v>0</v>
          </cell>
          <cell r="Q513">
            <v>0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V513">
            <v>0</v>
          </cell>
          <cell r="W513">
            <v>6</v>
          </cell>
          <cell r="X513">
            <v>163</v>
          </cell>
          <cell r="Y513">
            <v>75</v>
          </cell>
          <cell r="Z513">
            <v>450</v>
          </cell>
          <cell r="AA513">
            <v>390</v>
          </cell>
        </row>
        <row r="514">
          <cell r="B514" t="str">
            <v>XXW29A0T690GLE0XYX</v>
          </cell>
          <cell r="C514" t="str">
            <v>GOMMA RUN RAFIA 29A ALLACCIATA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2</v>
          </cell>
          <cell r="O514">
            <v>1</v>
          </cell>
          <cell r="P514">
            <v>1</v>
          </cell>
          <cell r="Q514">
            <v>1</v>
          </cell>
          <cell r="R514">
            <v>1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6</v>
          </cell>
          <cell r="X514">
            <v>204</v>
          </cell>
          <cell r="Y514">
            <v>75</v>
          </cell>
          <cell r="Z514">
            <v>450</v>
          </cell>
          <cell r="AA514">
            <v>490</v>
          </cell>
        </row>
        <row r="515">
          <cell r="B515" t="str">
            <v>XXW36A0T9015J1B015</v>
          </cell>
          <cell r="C515" t="str">
            <v>CUOIO 36A MAXI DOPPIA T GAL FOD.TES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1</v>
          </cell>
          <cell r="P515">
            <v>0</v>
          </cell>
          <cell r="Q515">
            <v>1</v>
          </cell>
          <cell r="R515">
            <v>1</v>
          </cell>
          <cell r="S515">
            <v>1</v>
          </cell>
          <cell r="T515">
            <v>1</v>
          </cell>
          <cell r="U515">
            <v>0</v>
          </cell>
          <cell r="V515">
            <v>0</v>
          </cell>
          <cell r="W515">
            <v>5</v>
          </cell>
          <cell r="X515">
            <v>188</v>
          </cell>
          <cell r="Y515">
            <v>75</v>
          </cell>
          <cell r="Z515">
            <v>375</v>
          </cell>
          <cell r="AA515">
            <v>450</v>
          </cell>
        </row>
        <row r="516">
          <cell r="B516" t="str">
            <v>XXW39A00500RE0B999</v>
          </cell>
          <cell r="C516" t="str">
            <v>GOMMA PES 39A TRONCH. GANCI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2</v>
          </cell>
          <cell r="Q516">
            <v>2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4</v>
          </cell>
          <cell r="X516">
            <v>196</v>
          </cell>
          <cell r="Y516">
            <v>75</v>
          </cell>
          <cell r="Z516">
            <v>300</v>
          </cell>
          <cell r="AA516">
            <v>470</v>
          </cell>
        </row>
        <row r="517">
          <cell r="B517" t="str">
            <v>XXW39A00500RE0S611</v>
          </cell>
          <cell r="C517" t="str">
            <v>GOMMA PES 39A TRONCH. GANCI</v>
          </cell>
          <cell r="D517">
            <v>0</v>
          </cell>
          <cell r="E517">
            <v>0</v>
          </cell>
          <cell r="F517">
            <v>1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1</v>
          </cell>
          <cell r="N517">
            <v>3</v>
          </cell>
          <cell r="O517">
            <v>0</v>
          </cell>
          <cell r="P517">
            <v>0</v>
          </cell>
          <cell r="Q517">
            <v>0</v>
          </cell>
          <cell r="R517">
            <v>1</v>
          </cell>
          <cell r="S517">
            <v>1</v>
          </cell>
          <cell r="T517">
            <v>1</v>
          </cell>
          <cell r="U517">
            <v>0</v>
          </cell>
          <cell r="V517">
            <v>0</v>
          </cell>
          <cell r="W517">
            <v>8</v>
          </cell>
          <cell r="X517">
            <v>196</v>
          </cell>
          <cell r="Y517">
            <v>75</v>
          </cell>
          <cell r="Z517">
            <v>600</v>
          </cell>
          <cell r="AA517">
            <v>470</v>
          </cell>
        </row>
        <row r="518">
          <cell r="B518" t="str">
            <v>XXW39A0U230GOCB999</v>
          </cell>
          <cell r="C518" t="str">
            <v>GOMMA PES 39A TRONCHETTO ELAST.</v>
          </cell>
          <cell r="D518">
            <v>2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2</v>
          </cell>
          <cell r="Q518">
            <v>1</v>
          </cell>
          <cell r="R518">
            <v>3</v>
          </cell>
          <cell r="S518">
            <v>0</v>
          </cell>
          <cell r="T518">
            <v>2</v>
          </cell>
          <cell r="U518">
            <v>0</v>
          </cell>
          <cell r="V518">
            <v>0</v>
          </cell>
          <cell r="W518">
            <v>10</v>
          </cell>
          <cell r="X518">
            <v>196</v>
          </cell>
          <cell r="Y518">
            <v>75</v>
          </cell>
          <cell r="Z518">
            <v>750</v>
          </cell>
          <cell r="AA518">
            <v>470</v>
          </cell>
        </row>
        <row r="519">
          <cell r="B519" t="str">
            <v>XXW39A0U240H8TB999</v>
          </cell>
          <cell r="C519" t="str">
            <v>GOMMA PES 39A MOCASSINO TRAVERSINA</v>
          </cell>
          <cell r="D519">
            <v>0</v>
          </cell>
          <cell r="E519">
            <v>0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1</v>
          </cell>
          <cell r="P519">
            <v>2</v>
          </cell>
          <cell r="Q519">
            <v>1</v>
          </cell>
          <cell r="R519">
            <v>1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5</v>
          </cell>
          <cell r="X519">
            <v>162</v>
          </cell>
          <cell r="Y519">
            <v>75</v>
          </cell>
          <cell r="Z519">
            <v>375</v>
          </cell>
          <cell r="AA519">
            <v>390</v>
          </cell>
        </row>
        <row r="520">
          <cell r="B520" t="str">
            <v>XXW39A0U900HG6B999</v>
          </cell>
          <cell r="C520" t="str">
            <v>GOMMA PES 39A FRANGIA BUCATURE</v>
          </cell>
          <cell r="D520">
            <v>0</v>
          </cell>
          <cell r="E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1</v>
          </cell>
          <cell r="K520">
            <v>1</v>
          </cell>
          <cell r="L520">
            <v>0</v>
          </cell>
          <cell r="M520">
            <v>0</v>
          </cell>
          <cell r="N520">
            <v>1</v>
          </cell>
          <cell r="O520">
            <v>2</v>
          </cell>
          <cell r="P520">
            <v>3</v>
          </cell>
          <cell r="Q520">
            <v>1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9</v>
          </cell>
          <cell r="X520">
            <v>188</v>
          </cell>
          <cell r="Y520">
            <v>75</v>
          </cell>
          <cell r="Z520">
            <v>675</v>
          </cell>
          <cell r="AA520">
            <v>450</v>
          </cell>
        </row>
        <row r="521">
          <cell r="B521" t="str">
            <v>XXW39A0U900HG7B200</v>
          </cell>
          <cell r="C521" t="str">
            <v>GOMMA PES 39A FRANGIA BUCATURE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>
            <v>1</v>
          </cell>
          <cell r="I521">
            <v>0</v>
          </cell>
          <cell r="J521">
            <v>2</v>
          </cell>
          <cell r="K521">
            <v>3</v>
          </cell>
          <cell r="L521">
            <v>0</v>
          </cell>
          <cell r="M521">
            <v>2</v>
          </cell>
          <cell r="N521">
            <v>0</v>
          </cell>
          <cell r="O521">
            <v>0</v>
          </cell>
          <cell r="P521">
            <v>1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9</v>
          </cell>
          <cell r="X521">
            <v>188</v>
          </cell>
          <cell r="Y521">
            <v>75</v>
          </cell>
          <cell r="Z521">
            <v>675</v>
          </cell>
          <cell r="AA521">
            <v>450</v>
          </cell>
        </row>
        <row r="522">
          <cell r="B522" t="str">
            <v>XXW39A0V820I150ZXD</v>
          </cell>
          <cell r="C522" t="str">
            <v>GOMMA PES 39A NAPPINE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1</v>
          </cell>
          <cell r="O522">
            <v>2</v>
          </cell>
          <cell r="P522">
            <v>3</v>
          </cell>
          <cell r="Q522">
            <v>0</v>
          </cell>
          <cell r="R522">
            <v>1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7</v>
          </cell>
          <cell r="X522">
            <v>179</v>
          </cell>
          <cell r="Y522">
            <v>75</v>
          </cell>
          <cell r="Z522">
            <v>525</v>
          </cell>
          <cell r="AA522">
            <v>430</v>
          </cell>
        </row>
        <row r="523">
          <cell r="B523" t="str">
            <v>XXW39A0W060HW80ZP6</v>
          </cell>
          <cell r="C523" t="str">
            <v>GOMMA PES 39A GANCI NAPPINE MONTONE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0</v>
          </cell>
          <cell r="K523">
            <v>1</v>
          </cell>
          <cell r="L523">
            <v>0</v>
          </cell>
          <cell r="M523">
            <v>0</v>
          </cell>
          <cell r="N523">
            <v>0</v>
          </cell>
          <cell r="O523">
            <v>1</v>
          </cell>
          <cell r="P523">
            <v>0</v>
          </cell>
          <cell r="Q523">
            <v>0</v>
          </cell>
          <cell r="R523">
            <v>1</v>
          </cell>
          <cell r="S523">
            <v>0</v>
          </cell>
          <cell r="T523">
            <v>0</v>
          </cell>
          <cell r="U523">
            <v>0</v>
          </cell>
          <cell r="V523">
            <v>0</v>
          </cell>
          <cell r="W523">
            <v>3</v>
          </cell>
          <cell r="X523">
            <v>290</v>
          </cell>
          <cell r="Y523">
            <v>75</v>
          </cell>
          <cell r="Z523">
            <v>225</v>
          </cell>
          <cell r="AA523">
            <v>698</v>
          </cell>
        </row>
        <row r="524">
          <cell r="B524" t="str">
            <v>XXW39A0W060HW80ZPJ</v>
          </cell>
          <cell r="C524" t="str">
            <v>GOMMA PES 39A GANCI NAPPINE MONTONE</v>
          </cell>
          <cell r="D524">
            <v>0</v>
          </cell>
          <cell r="E524">
            <v>0</v>
          </cell>
          <cell r="F524">
            <v>1</v>
          </cell>
          <cell r="G524">
            <v>0</v>
          </cell>
          <cell r="H524">
            <v>2</v>
          </cell>
          <cell r="I524">
            <v>0</v>
          </cell>
          <cell r="J524">
            <v>2</v>
          </cell>
          <cell r="K524">
            <v>1</v>
          </cell>
          <cell r="L524">
            <v>0</v>
          </cell>
          <cell r="M524">
            <v>1</v>
          </cell>
          <cell r="N524">
            <v>0</v>
          </cell>
          <cell r="O524">
            <v>2</v>
          </cell>
          <cell r="P524">
            <v>0</v>
          </cell>
          <cell r="Q524">
            <v>0</v>
          </cell>
          <cell r="R524">
            <v>0</v>
          </cell>
          <cell r="S524">
            <v>0</v>
          </cell>
          <cell r="T524">
            <v>0</v>
          </cell>
          <cell r="U524">
            <v>0</v>
          </cell>
          <cell r="V524">
            <v>0</v>
          </cell>
          <cell r="W524">
            <v>9</v>
          </cell>
          <cell r="X524">
            <v>290</v>
          </cell>
          <cell r="Y524">
            <v>75</v>
          </cell>
          <cell r="Z524">
            <v>675</v>
          </cell>
          <cell r="AA524">
            <v>698</v>
          </cell>
        </row>
        <row r="525">
          <cell r="B525" t="str">
            <v>XXW39A0W060HW8B999</v>
          </cell>
          <cell r="C525" t="str">
            <v>GOMMA PES 39A GANCI NAPPINE MONTONE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  <cell r="L525">
            <v>0</v>
          </cell>
          <cell r="M525">
            <v>2</v>
          </cell>
          <cell r="N525">
            <v>2</v>
          </cell>
          <cell r="O525">
            <v>0</v>
          </cell>
          <cell r="P525">
            <v>0</v>
          </cell>
          <cell r="Q525">
            <v>1</v>
          </cell>
          <cell r="R525">
            <v>0</v>
          </cell>
          <cell r="S525">
            <v>0</v>
          </cell>
          <cell r="T525">
            <v>0</v>
          </cell>
          <cell r="U525">
            <v>0</v>
          </cell>
          <cell r="V525">
            <v>0</v>
          </cell>
          <cell r="W525">
            <v>5</v>
          </cell>
          <cell r="X525">
            <v>290</v>
          </cell>
          <cell r="Y525">
            <v>75</v>
          </cell>
          <cell r="Z525">
            <v>375</v>
          </cell>
          <cell r="AA525">
            <v>698</v>
          </cell>
        </row>
        <row r="526">
          <cell r="B526" t="str">
            <v>XXW39A0W060HXM0ZQ1</v>
          </cell>
          <cell r="C526" t="str">
            <v>GOMMA PES 39A GANCI NAPPINE MONTONE</v>
          </cell>
          <cell r="D526">
            <v>0</v>
          </cell>
          <cell r="E526">
            <v>0</v>
          </cell>
          <cell r="F526">
            <v>0</v>
          </cell>
          <cell r="G526">
            <v>1</v>
          </cell>
          <cell r="H526">
            <v>1</v>
          </cell>
          <cell r="I526">
            <v>1</v>
          </cell>
          <cell r="J526">
            <v>0</v>
          </cell>
          <cell r="K526">
            <v>0</v>
          </cell>
          <cell r="L526">
            <v>0</v>
          </cell>
          <cell r="M526">
            <v>1</v>
          </cell>
          <cell r="N526">
            <v>0</v>
          </cell>
          <cell r="O526">
            <v>0</v>
          </cell>
          <cell r="P526">
            <v>1</v>
          </cell>
          <cell r="Q526">
            <v>0</v>
          </cell>
          <cell r="R526">
            <v>1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6</v>
          </cell>
          <cell r="X526">
            <v>290</v>
          </cell>
          <cell r="Y526">
            <v>75</v>
          </cell>
          <cell r="Z526">
            <v>450</v>
          </cell>
          <cell r="AA526">
            <v>698</v>
          </cell>
        </row>
        <row r="527">
          <cell r="B527" t="str">
            <v>XXW39A0W060HXMB999</v>
          </cell>
          <cell r="C527" t="str">
            <v>GOMMA PES 39A GANCI NAPPINE MONTONE</v>
          </cell>
          <cell r="D527">
            <v>0</v>
          </cell>
          <cell r="E527">
            <v>1</v>
          </cell>
          <cell r="F527">
            <v>1</v>
          </cell>
          <cell r="G527">
            <v>1</v>
          </cell>
          <cell r="H527">
            <v>2</v>
          </cell>
          <cell r="I527">
            <v>1</v>
          </cell>
          <cell r="J527">
            <v>0</v>
          </cell>
          <cell r="K527">
            <v>0</v>
          </cell>
          <cell r="L527">
            <v>0</v>
          </cell>
          <cell r="M527">
            <v>0</v>
          </cell>
          <cell r="N527">
            <v>0</v>
          </cell>
          <cell r="O527">
            <v>0</v>
          </cell>
          <cell r="P527">
            <v>0</v>
          </cell>
          <cell r="Q527">
            <v>0</v>
          </cell>
          <cell r="R527">
            <v>1</v>
          </cell>
          <cell r="S527">
            <v>0</v>
          </cell>
          <cell r="T527">
            <v>0</v>
          </cell>
          <cell r="U527">
            <v>0</v>
          </cell>
          <cell r="V527">
            <v>0</v>
          </cell>
          <cell r="W527">
            <v>7</v>
          </cell>
          <cell r="X527">
            <v>290</v>
          </cell>
          <cell r="Y527">
            <v>75</v>
          </cell>
          <cell r="Z527">
            <v>525</v>
          </cell>
          <cell r="AA527">
            <v>698</v>
          </cell>
        </row>
        <row r="528">
          <cell r="B528" t="str">
            <v>XXW39A0W061HW80ZP6</v>
          </cell>
          <cell r="C528" t="str">
            <v>GOMMA PES 39A TRONCH. GANCI MONT.</v>
          </cell>
          <cell r="D528">
            <v>0</v>
          </cell>
          <cell r="E528">
            <v>0</v>
          </cell>
          <cell r="F528">
            <v>0</v>
          </cell>
          <cell r="G528">
            <v>0</v>
          </cell>
          <cell r="H528">
            <v>0</v>
          </cell>
          <cell r="I528">
            <v>0</v>
          </cell>
          <cell r="J528">
            <v>1</v>
          </cell>
          <cell r="K528">
            <v>0</v>
          </cell>
          <cell r="L528">
            <v>0</v>
          </cell>
          <cell r="M528">
            <v>0</v>
          </cell>
          <cell r="N528">
            <v>2</v>
          </cell>
          <cell r="O528">
            <v>1</v>
          </cell>
          <cell r="P528">
            <v>0</v>
          </cell>
          <cell r="Q528">
            <v>0</v>
          </cell>
          <cell r="R528">
            <v>0</v>
          </cell>
          <cell r="S528">
            <v>0</v>
          </cell>
          <cell r="T528">
            <v>0</v>
          </cell>
          <cell r="U528">
            <v>0</v>
          </cell>
          <cell r="V528">
            <v>0</v>
          </cell>
          <cell r="W528">
            <v>4</v>
          </cell>
          <cell r="X528">
            <v>271</v>
          </cell>
          <cell r="Y528">
            <v>75</v>
          </cell>
          <cell r="Z528">
            <v>300</v>
          </cell>
          <cell r="AA528">
            <v>650</v>
          </cell>
        </row>
        <row r="529">
          <cell r="B529" t="str">
            <v>XXW39A0W061HW80ZPJ</v>
          </cell>
          <cell r="C529" t="str">
            <v>GOMMA PES 39A TRONCH. GANCI MONT.</v>
          </cell>
          <cell r="D529">
            <v>0</v>
          </cell>
          <cell r="E529">
            <v>0</v>
          </cell>
          <cell r="F529">
            <v>1</v>
          </cell>
          <cell r="G529">
            <v>0</v>
          </cell>
          <cell r="H529">
            <v>0</v>
          </cell>
          <cell r="I529">
            <v>0</v>
          </cell>
          <cell r="J529">
            <v>2</v>
          </cell>
          <cell r="K529">
            <v>0</v>
          </cell>
          <cell r="L529">
            <v>4</v>
          </cell>
          <cell r="M529">
            <v>1</v>
          </cell>
          <cell r="N529">
            <v>0</v>
          </cell>
          <cell r="O529">
            <v>0</v>
          </cell>
          <cell r="P529">
            <v>1</v>
          </cell>
          <cell r="Q529">
            <v>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>
            <v>0</v>
          </cell>
          <cell r="W529">
            <v>9</v>
          </cell>
          <cell r="X529">
            <v>271</v>
          </cell>
          <cell r="Y529">
            <v>75</v>
          </cell>
          <cell r="Z529">
            <v>675</v>
          </cell>
          <cell r="AA529">
            <v>650</v>
          </cell>
        </row>
        <row r="530">
          <cell r="B530" t="str">
            <v>XXW39A0W341GWRB999</v>
          </cell>
          <cell r="C530" t="str">
            <v>GOMMA PES 39A TRONCH. EL.SBIZZ.PONY</v>
          </cell>
          <cell r="D530">
            <v>0</v>
          </cell>
          <cell r="E530">
            <v>0</v>
          </cell>
          <cell r="F530">
            <v>1</v>
          </cell>
          <cell r="G530">
            <v>0</v>
          </cell>
          <cell r="H530">
            <v>0</v>
          </cell>
          <cell r="I530">
            <v>1</v>
          </cell>
          <cell r="J530">
            <v>1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  <cell r="O530">
            <v>1</v>
          </cell>
          <cell r="P530">
            <v>1</v>
          </cell>
          <cell r="Q530">
            <v>0</v>
          </cell>
          <cell r="R530">
            <v>0</v>
          </cell>
          <cell r="S530">
            <v>0</v>
          </cell>
          <cell r="T530">
            <v>0</v>
          </cell>
          <cell r="U530">
            <v>0</v>
          </cell>
          <cell r="V530">
            <v>0</v>
          </cell>
          <cell r="W530">
            <v>5</v>
          </cell>
          <cell r="X530">
            <v>313</v>
          </cell>
          <cell r="Y530">
            <v>75</v>
          </cell>
          <cell r="Z530">
            <v>375</v>
          </cell>
          <cell r="AA530">
            <v>750</v>
          </cell>
        </row>
        <row r="531">
          <cell r="B531" t="str">
            <v>XXW39A0W470RSRB018</v>
          </cell>
          <cell r="C531" t="str">
            <v>GOMMA PES 39A TRONCH.MATELASSE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>
            <v>3</v>
          </cell>
          <cell r="O531">
            <v>0</v>
          </cell>
          <cell r="P531">
            <v>1</v>
          </cell>
          <cell r="Q531">
            <v>2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>
            <v>0</v>
          </cell>
          <cell r="W531">
            <v>6</v>
          </cell>
          <cell r="X531">
            <v>288</v>
          </cell>
          <cell r="Y531">
            <v>75</v>
          </cell>
          <cell r="Z531">
            <v>450</v>
          </cell>
          <cell r="AA531">
            <v>690</v>
          </cell>
        </row>
        <row r="532">
          <cell r="B532" t="str">
            <v>XXW39A0W470RSRB999</v>
          </cell>
          <cell r="C532" t="str">
            <v>GOMMA PES 39A TRONCH.MATELASSE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>
            <v>0</v>
          </cell>
          <cell r="O532">
            <v>0</v>
          </cell>
          <cell r="P532">
            <v>0</v>
          </cell>
          <cell r="Q532">
            <v>2</v>
          </cell>
          <cell r="R532">
            <v>0</v>
          </cell>
          <cell r="S532">
            <v>0</v>
          </cell>
          <cell r="T532">
            <v>1</v>
          </cell>
          <cell r="U532">
            <v>0</v>
          </cell>
          <cell r="V532">
            <v>0</v>
          </cell>
          <cell r="W532">
            <v>3</v>
          </cell>
          <cell r="X532">
            <v>288</v>
          </cell>
          <cell r="Y532">
            <v>75</v>
          </cell>
          <cell r="Z532">
            <v>225</v>
          </cell>
          <cell r="AA532">
            <v>690</v>
          </cell>
        </row>
        <row r="533">
          <cell r="B533" t="str">
            <v>XXW39A0W471I4JR402</v>
          </cell>
          <cell r="C533" t="str">
            <v>GOM.PES 39A TRONCH.MATEL.NASTRO TRI</v>
          </cell>
          <cell r="D533">
            <v>0</v>
          </cell>
          <cell r="E533">
            <v>0</v>
          </cell>
          <cell r="F533">
            <v>1</v>
          </cell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0</v>
          </cell>
          <cell r="M533">
            <v>1</v>
          </cell>
          <cell r="N533">
            <v>0</v>
          </cell>
          <cell r="O533">
            <v>1</v>
          </cell>
          <cell r="P533">
            <v>0</v>
          </cell>
          <cell r="Q533">
            <v>0</v>
          </cell>
          <cell r="R533">
            <v>0</v>
          </cell>
          <cell r="S533">
            <v>0</v>
          </cell>
          <cell r="T533">
            <v>1</v>
          </cell>
          <cell r="U533">
            <v>0</v>
          </cell>
          <cell r="V533">
            <v>0</v>
          </cell>
          <cell r="W533">
            <v>4</v>
          </cell>
          <cell r="X533">
            <v>288</v>
          </cell>
          <cell r="Y533">
            <v>75</v>
          </cell>
          <cell r="Z533">
            <v>300</v>
          </cell>
          <cell r="AA533">
            <v>690</v>
          </cell>
        </row>
        <row r="534">
          <cell r="B534" t="str">
            <v>XXW40A0U690BYES611</v>
          </cell>
          <cell r="C534" t="str">
            <v>GOMMA T70 40A TRONCH. DOPPIA T</v>
          </cell>
          <cell r="D534">
            <v>0</v>
          </cell>
          <cell r="E534">
            <v>0</v>
          </cell>
          <cell r="F534">
            <v>1</v>
          </cell>
          <cell r="G534">
            <v>0</v>
          </cell>
          <cell r="H534">
            <v>2</v>
          </cell>
          <cell r="I534">
            <v>2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1</v>
          </cell>
          <cell r="O534">
            <v>0</v>
          </cell>
          <cell r="P534">
            <v>1</v>
          </cell>
          <cell r="Q534">
            <v>0</v>
          </cell>
          <cell r="R534">
            <v>1</v>
          </cell>
          <cell r="S534">
            <v>0</v>
          </cell>
          <cell r="T534">
            <v>0</v>
          </cell>
          <cell r="U534">
            <v>0</v>
          </cell>
          <cell r="V534">
            <v>0</v>
          </cell>
          <cell r="W534">
            <v>9</v>
          </cell>
          <cell r="X534">
            <v>271</v>
          </cell>
          <cell r="Y534">
            <v>75</v>
          </cell>
          <cell r="Z534">
            <v>675</v>
          </cell>
          <cell r="AA534">
            <v>650</v>
          </cell>
        </row>
        <row r="535">
          <cell r="B535" t="str">
            <v>XXW41A0U370H95B999</v>
          </cell>
          <cell r="C535" t="str">
            <v>GOMMA T105 41A TRAVERSINA</v>
          </cell>
          <cell r="D535">
            <v>0</v>
          </cell>
          <cell r="E535">
            <v>0</v>
          </cell>
          <cell r="F535">
            <v>1</v>
          </cell>
          <cell r="G535">
            <v>0</v>
          </cell>
          <cell r="H535">
            <v>0</v>
          </cell>
          <cell r="I535">
            <v>1</v>
          </cell>
          <cell r="J535">
            <v>0</v>
          </cell>
          <cell r="K535">
            <v>0</v>
          </cell>
          <cell r="L535">
            <v>0</v>
          </cell>
          <cell r="M535">
            <v>1</v>
          </cell>
          <cell r="N535">
            <v>0</v>
          </cell>
          <cell r="O535">
            <v>0</v>
          </cell>
          <cell r="P535">
            <v>1</v>
          </cell>
          <cell r="Q535">
            <v>0</v>
          </cell>
          <cell r="R535">
            <v>1</v>
          </cell>
          <cell r="S535">
            <v>0</v>
          </cell>
          <cell r="T535">
            <v>0</v>
          </cell>
          <cell r="U535">
            <v>0</v>
          </cell>
          <cell r="V535">
            <v>0</v>
          </cell>
          <cell r="W535">
            <v>5</v>
          </cell>
          <cell r="X535">
            <v>271</v>
          </cell>
          <cell r="Y535">
            <v>75</v>
          </cell>
          <cell r="Z535">
            <v>375</v>
          </cell>
          <cell r="AA535">
            <v>650</v>
          </cell>
        </row>
        <row r="536">
          <cell r="B536" t="str">
            <v>XXW41A0U380GOCB999</v>
          </cell>
          <cell r="C536" t="str">
            <v>GOMMA T105 41A STIVALETTO</v>
          </cell>
          <cell r="D536">
            <v>0</v>
          </cell>
          <cell r="E536">
            <v>0</v>
          </cell>
          <cell r="F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</v>
          </cell>
          <cell r="M536">
            <v>1</v>
          </cell>
          <cell r="N536">
            <v>1</v>
          </cell>
          <cell r="O536">
            <v>0</v>
          </cell>
          <cell r="P536">
            <v>0</v>
          </cell>
          <cell r="Q536">
            <v>0</v>
          </cell>
          <cell r="R536">
            <v>0</v>
          </cell>
          <cell r="S536">
            <v>0</v>
          </cell>
          <cell r="T536">
            <v>0</v>
          </cell>
          <cell r="U536">
            <v>0</v>
          </cell>
          <cell r="V536">
            <v>0</v>
          </cell>
          <cell r="W536">
            <v>3</v>
          </cell>
          <cell r="X536">
            <v>237</v>
          </cell>
          <cell r="Y536">
            <v>75</v>
          </cell>
          <cell r="Z536">
            <v>225</v>
          </cell>
          <cell r="AA536">
            <v>570</v>
          </cell>
        </row>
        <row r="537">
          <cell r="B537" t="str">
            <v>XXW47A0U810GOCB999</v>
          </cell>
          <cell r="C537" t="str">
            <v>BALLERINA FLAT 47A ANELLI INF. ALL</v>
          </cell>
          <cell r="D537">
            <v>1</v>
          </cell>
          <cell r="E537">
            <v>0</v>
          </cell>
          <cell r="F537">
            <v>1</v>
          </cell>
          <cell r="G537">
            <v>0</v>
          </cell>
          <cell r="H537">
            <v>1</v>
          </cell>
          <cell r="I537">
            <v>1</v>
          </cell>
          <cell r="J537">
            <v>2</v>
          </cell>
          <cell r="K537">
            <v>1</v>
          </cell>
          <cell r="L537">
            <v>2</v>
          </cell>
          <cell r="M537">
            <v>0</v>
          </cell>
          <cell r="N537">
            <v>0</v>
          </cell>
          <cell r="O537">
            <v>0</v>
          </cell>
          <cell r="P537">
            <v>0</v>
          </cell>
          <cell r="Q537">
            <v>0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V537">
            <v>0</v>
          </cell>
          <cell r="W537">
            <v>9</v>
          </cell>
          <cell r="X537">
            <v>246</v>
          </cell>
          <cell r="Y537">
            <v>75</v>
          </cell>
          <cell r="Z537">
            <v>675</v>
          </cell>
          <cell r="AA537">
            <v>590</v>
          </cell>
        </row>
        <row r="538">
          <cell r="B538" t="str">
            <v>XXW47A0U810HR0R805</v>
          </cell>
          <cell r="C538" t="str">
            <v>BALLERINA FLAT 47A ANELLI INF. ALL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</v>
          </cell>
          <cell r="M538">
            <v>2</v>
          </cell>
          <cell r="N538">
            <v>0</v>
          </cell>
          <cell r="O538">
            <v>0</v>
          </cell>
          <cell r="P538">
            <v>1</v>
          </cell>
          <cell r="Q538">
            <v>0</v>
          </cell>
          <cell r="R538">
            <v>0</v>
          </cell>
          <cell r="S538">
            <v>0</v>
          </cell>
          <cell r="T538">
            <v>0</v>
          </cell>
          <cell r="U538">
            <v>0</v>
          </cell>
          <cell r="V538">
            <v>0</v>
          </cell>
          <cell r="W538">
            <v>6</v>
          </cell>
          <cell r="X538">
            <v>246</v>
          </cell>
          <cell r="Y538">
            <v>75</v>
          </cell>
          <cell r="Z538">
            <v>450</v>
          </cell>
          <cell r="AA538">
            <v>590</v>
          </cell>
        </row>
        <row r="539">
          <cell r="B539" t="str">
            <v>XXW47A0V010HCMB999</v>
          </cell>
          <cell r="C539" t="str">
            <v>BALLERINA FLAT 47A PANTOFOLA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>
            <v>1</v>
          </cell>
          <cell r="I539">
            <v>1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>
            <v>0</v>
          </cell>
          <cell r="O539">
            <v>1</v>
          </cell>
          <cell r="P539">
            <v>0</v>
          </cell>
          <cell r="Q539">
            <v>0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V539">
            <v>0</v>
          </cell>
          <cell r="W539">
            <v>3</v>
          </cell>
          <cell r="X539">
            <v>142</v>
          </cell>
          <cell r="Y539">
            <v>75</v>
          </cell>
          <cell r="Z539">
            <v>225</v>
          </cell>
          <cell r="AA539">
            <v>340</v>
          </cell>
        </row>
        <row r="540">
          <cell r="B540" t="str">
            <v>XXW47A0V141HGC0657</v>
          </cell>
          <cell r="C540" t="str">
            <v>BALLER.FLAT 47A DOPPIA T MED.AS.TES</v>
          </cell>
          <cell r="D540">
            <v>0</v>
          </cell>
          <cell r="E540">
            <v>0</v>
          </cell>
          <cell r="F540">
            <v>0</v>
          </cell>
          <cell r="G540">
            <v>0</v>
          </cell>
          <cell r="H540">
            <v>1</v>
          </cell>
          <cell r="I540">
            <v>0</v>
          </cell>
          <cell r="J540">
            <v>2</v>
          </cell>
          <cell r="K540">
            <v>0</v>
          </cell>
          <cell r="L540">
            <v>0</v>
          </cell>
          <cell r="M540">
            <v>0</v>
          </cell>
          <cell r="N540">
            <v>0</v>
          </cell>
          <cell r="O540">
            <v>0</v>
          </cell>
          <cell r="P540">
            <v>2</v>
          </cell>
          <cell r="Q540">
            <v>0</v>
          </cell>
          <cell r="R540">
            <v>2</v>
          </cell>
          <cell r="S540">
            <v>0</v>
          </cell>
          <cell r="T540">
            <v>0</v>
          </cell>
          <cell r="U540">
            <v>0</v>
          </cell>
          <cell r="V540">
            <v>0</v>
          </cell>
          <cell r="W540">
            <v>7</v>
          </cell>
          <cell r="X540">
            <v>154</v>
          </cell>
          <cell r="Y540">
            <v>75</v>
          </cell>
          <cell r="Z540">
            <v>525</v>
          </cell>
          <cell r="AA540">
            <v>370</v>
          </cell>
        </row>
        <row r="541">
          <cell r="B541" t="str">
            <v>XXW47A0V1421ONB200</v>
          </cell>
          <cell r="C541" t="str">
            <v>BALLERINA FLAT 47A DOPP.T M. STRASS</v>
          </cell>
          <cell r="D541">
            <v>1</v>
          </cell>
          <cell r="E541">
            <v>1</v>
          </cell>
          <cell r="F541">
            <v>1</v>
          </cell>
          <cell r="G541">
            <v>1</v>
          </cell>
          <cell r="H541">
            <v>2</v>
          </cell>
          <cell r="I541">
            <v>1</v>
          </cell>
          <cell r="J541">
            <v>3</v>
          </cell>
          <cell r="K541">
            <v>0</v>
          </cell>
          <cell r="L541">
            <v>0</v>
          </cell>
          <cell r="M541">
            <v>1</v>
          </cell>
          <cell r="N541">
            <v>0</v>
          </cell>
          <cell r="O541">
            <v>0</v>
          </cell>
          <cell r="P541">
            <v>0</v>
          </cell>
          <cell r="Q541">
            <v>0</v>
          </cell>
          <cell r="R541">
            <v>0</v>
          </cell>
          <cell r="S541">
            <v>0</v>
          </cell>
          <cell r="T541">
            <v>0</v>
          </cell>
          <cell r="U541">
            <v>0</v>
          </cell>
          <cell r="V541">
            <v>0</v>
          </cell>
          <cell r="W541">
            <v>11</v>
          </cell>
          <cell r="X541">
            <v>188</v>
          </cell>
          <cell r="Y541">
            <v>75</v>
          </cell>
          <cell r="Z541">
            <v>825</v>
          </cell>
          <cell r="AA541">
            <v>450</v>
          </cell>
        </row>
        <row r="542">
          <cell r="B542" t="str">
            <v>XXW47A0V142HR0B415</v>
          </cell>
          <cell r="C542" t="str">
            <v>BALLERINA FLAT 47A DOPP.T M. STRASS</v>
          </cell>
          <cell r="D542">
            <v>0</v>
          </cell>
          <cell r="E542">
            <v>0</v>
          </cell>
          <cell r="F542">
            <v>0</v>
          </cell>
          <cell r="G542">
            <v>0</v>
          </cell>
          <cell r="H542">
            <v>2</v>
          </cell>
          <cell r="I542">
            <v>4</v>
          </cell>
          <cell r="J542">
            <v>1</v>
          </cell>
          <cell r="K542">
            <v>0</v>
          </cell>
          <cell r="L542">
            <v>4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11</v>
          </cell>
          <cell r="X542">
            <v>188</v>
          </cell>
          <cell r="Y542">
            <v>75</v>
          </cell>
          <cell r="Z542">
            <v>825</v>
          </cell>
          <cell r="AA542">
            <v>450</v>
          </cell>
        </row>
        <row r="543">
          <cell r="B543" t="str">
            <v>XXW47A0V142HR0B999</v>
          </cell>
          <cell r="C543" t="str">
            <v>BALLERINA FLAT 47A DOPP.T M. STRASS</v>
          </cell>
          <cell r="D543">
            <v>0</v>
          </cell>
          <cell r="E543">
            <v>0</v>
          </cell>
          <cell r="F543">
            <v>0</v>
          </cell>
          <cell r="G543">
            <v>3</v>
          </cell>
          <cell r="H543">
            <v>0</v>
          </cell>
          <cell r="I543">
            <v>2</v>
          </cell>
          <cell r="J543">
            <v>0</v>
          </cell>
          <cell r="K543">
            <v>1</v>
          </cell>
          <cell r="L543">
            <v>0</v>
          </cell>
          <cell r="M543">
            <v>1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7</v>
          </cell>
          <cell r="X543">
            <v>188</v>
          </cell>
          <cell r="Y543">
            <v>75</v>
          </cell>
          <cell r="Z543">
            <v>525</v>
          </cell>
          <cell r="AA543">
            <v>450</v>
          </cell>
        </row>
        <row r="544">
          <cell r="B544" t="str">
            <v>XXW47A0V660FZCM021</v>
          </cell>
          <cell r="C544" t="str">
            <v>BALLERINA FLAT 47A NAPPINE SBIZZATO</v>
          </cell>
          <cell r="D544">
            <v>0</v>
          </cell>
          <cell r="E544">
            <v>0</v>
          </cell>
          <cell r="F544">
            <v>0</v>
          </cell>
          <cell r="G544">
            <v>0</v>
          </cell>
          <cell r="H544">
            <v>1</v>
          </cell>
          <cell r="I544">
            <v>0</v>
          </cell>
          <cell r="J544">
            <v>0</v>
          </cell>
          <cell r="K544">
            <v>2</v>
          </cell>
          <cell r="L544">
            <v>1</v>
          </cell>
          <cell r="M544">
            <v>2</v>
          </cell>
          <cell r="N544">
            <v>0</v>
          </cell>
          <cell r="O544">
            <v>0</v>
          </cell>
          <cell r="P544">
            <v>1</v>
          </cell>
          <cell r="Q544">
            <v>1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8</v>
          </cell>
          <cell r="X544">
            <v>179</v>
          </cell>
          <cell r="Y544">
            <v>75</v>
          </cell>
          <cell r="Z544">
            <v>600</v>
          </cell>
          <cell r="AA544">
            <v>430</v>
          </cell>
        </row>
        <row r="545">
          <cell r="B545" t="str">
            <v>XXW47A0V660RTU0ZP8</v>
          </cell>
          <cell r="C545" t="str">
            <v>BALLERINA FLAT 47A NAPPINE SBIZZATO</v>
          </cell>
          <cell r="D545">
            <v>0</v>
          </cell>
          <cell r="E545">
            <v>0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1</v>
          </cell>
          <cell r="K545">
            <v>1</v>
          </cell>
          <cell r="L545">
            <v>0</v>
          </cell>
          <cell r="M545">
            <v>1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3</v>
          </cell>
          <cell r="X545">
            <v>179</v>
          </cell>
          <cell r="Y545">
            <v>75</v>
          </cell>
          <cell r="Z545">
            <v>225</v>
          </cell>
          <cell r="AA545">
            <v>430</v>
          </cell>
        </row>
        <row r="546">
          <cell r="B546" t="str">
            <v>XXW55A0S330OW0B999</v>
          </cell>
          <cell r="C546" t="str">
            <v>GOMMA T45 55A DECOLLETE</v>
          </cell>
          <cell r="D546">
            <v>0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1</v>
          </cell>
          <cell r="J546">
            <v>0</v>
          </cell>
          <cell r="K546">
            <v>0</v>
          </cell>
          <cell r="L546">
            <v>0</v>
          </cell>
          <cell r="M546">
            <v>1</v>
          </cell>
          <cell r="N546">
            <v>0</v>
          </cell>
          <cell r="O546">
            <v>2</v>
          </cell>
          <cell r="P546">
            <v>1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5</v>
          </cell>
          <cell r="X546">
            <v>158</v>
          </cell>
          <cell r="Y546">
            <v>75</v>
          </cell>
          <cell r="Z546">
            <v>375</v>
          </cell>
          <cell r="AA546">
            <v>380</v>
          </cell>
        </row>
        <row r="547">
          <cell r="B547" t="str">
            <v>XXW58A0V560HR0B999</v>
          </cell>
          <cell r="C547" t="str">
            <v>GOMMA FEM 58A ALLACCIATA INFILATURE</v>
          </cell>
          <cell r="D547">
            <v>0</v>
          </cell>
          <cell r="E547">
            <v>1</v>
          </cell>
          <cell r="F547">
            <v>0</v>
          </cell>
          <cell r="G547">
            <v>0</v>
          </cell>
          <cell r="H547">
            <v>1</v>
          </cell>
          <cell r="I547">
            <v>1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3</v>
          </cell>
          <cell r="X547">
            <v>229</v>
          </cell>
          <cell r="Y547">
            <v>75</v>
          </cell>
          <cell r="Z547">
            <v>225</v>
          </cell>
          <cell r="AA547">
            <v>550</v>
          </cell>
        </row>
        <row r="548">
          <cell r="B548" t="str">
            <v>XXW58A0V630HR0S611</v>
          </cell>
          <cell r="C548" t="str">
            <v>GOMMA FEM 58A TRONCHETTO FIBBIE</v>
          </cell>
          <cell r="D548">
            <v>0</v>
          </cell>
          <cell r="E548">
            <v>0</v>
          </cell>
          <cell r="F548">
            <v>2</v>
          </cell>
          <cell r="G548">
            <v>2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1</v>
          </cell>
          <cell r="U548">
            <v>0</v>
          </cell>
          <cell r="V548">
            <v>0</v>
          </cell>
          <cell r="W548">
            <v>5</v>
          </cell>
          <cell r="X548">
            <v>271</v>
          </cell>
          <cell r="Y548">
            <v>75</v>
          </cell>
          <cell r="Z548">
            <v>375</v>
          </cell>
          <cell r="AA548">
            <v>650</v>
          </cell>
        </row>
        <row r="549">
          <cell r="B549" t="str">
            <v>XXW62A0W240GOCB999</v>
          </cell>
          <cell r="C549" t="str">
            <v>GOMMA T70 62A TRONCHETTO ELASTICO</v>
          </cell>
          <cell r="D549">
            <v>2</v>
          </cell>
          <cell r="E549">
            <v>0</v>
          </cell>
          <cell r="F549">
            <v>1</v>
          </cell>
          <cell r="G549">
            <v>0</v>
          </cell>
          <cell r="H549">
            <v>0</v>
          </cell>
          <cell r="I549">
            <v>1</v>
          </cell>
          <cell r="J549">
            <v>0</v>
          </cell>
          <cell r="K549">
            <v>1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5</v>
          </cell>
          <cell r="X549">
            <v>204</v>
          </cell>
          <cell r="Y549">
            <v>75</v>
          </cell>
          <cell r="Z549">
            <v>375</v>
          </cell>
          <cell r="AA549">
            <v>490</v>
          </cell>
        </row>
        <row r="550">
          <cell r="B550" t="str">
            <v>XXW64A0W310BYES611</v>
          </cell>
          <cell r="C550" t="str">
            <v>GOMMA T115 64A STIV.ALLACCIATO</v>
          </cell>
          <cell r="D550">
            <v>2</v>
          </cell>
          <cell r="E550">
            <v>1</v>
          </cell>
          <cell r="F550">
            <v>0</v>
          </cell>
          <cell r="G550">
            <v>1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4</v>
          </cell>
          <cell r="X550">
            <v>329</v>
          </cell>
          <cell r="Y550">
            <v>75</v>
          </cell>
          <cell r="Z550">
            <v>300</v>
          </cell>
          <cell r="AA550">
            <v>790</v>
          </cell>
        </row>
        <row r="551">
          <cell r="B551" t="str">
            <v>XXW64A0W310NB5B999</v>
          </cell>
          <cell r="C551" t="str">
            <v>GOMMA T115 64A STIV.ALLACCIATO</v>
          </cell>
          <cell r="D551">
            <v>0</v>
          </cell>
          <cell r="E551">
            <v>0</v>
          </cell>
          <cell r="F551">
            <v>0</v>
          </cell>
          <cell r="G551">
            <v>0</v>
          </cell>
          <cell r="H551">
            <v>3</v>
          </cell>
          <cell r="I551">
            <v>1</v>
          </cell>
          <cell r="J551">
            <v>1</v>
          </cell>
          <cell r="K551">
            <v>1</v>
          </cell>
          <cell r="L551">
            <v>1</v>
          </cell>
          <cell r="M551">
            <v>0</v>
          </cell>
          <cell r="N551">
            <v>0</v>
          </cell>
          <cell r="O551">
            <v>0</v>
          </cell>
          <cell r="P551">
            <v>0</v>
          </cell>
          <cell r="Q551">
            <v>0</v>
          </cell>
          <cell r="R551">
            <v>0</v>
          </cell>
          <cell r="S551">
            <v>0</v>
          </cell>
          <cell r="T551">
            <v>0</v>
          </cell>
          <cell r="U551">
            <v>0</v>
          </cell>
          <cell r="V551">
            <v>0</v>
          </cell>
          <cell r="W551">
            <v>7</v>
          </cell>
          <cell r="X551">
            <v>329</v>
          </cell>
          <cell r="Y551">
            <v>75</v>
          </cell>
          <cell r="Z551">
            <v>525</v>
          </cell>
          <cell r="AA551">
            <v>790</v>
          </cell>
        </row>
        <row r="552">
          <cell r="B552" t="str">
            <v>XXW64A0W310VADV803</v>
          </cell>
          <cell r="C552" t="str">
            <v>GOMMA T115 64A STIV.ALLACCIATO</v>
          </cell>
          <cell r="D552">
            <v>0</v>
          </cell>
          <cell r="E552">
            <v>1</v>
          </cell>
          <cell r="F552">
            <v>1</v>
          </cell>
          <cell r="G552">
            <v>0</v>
          </cell>
          <cell r="H552">
            <v>0</v>
          </cell>
          <cell r="I552">
            <v>1</v>
          </cell>
          <cell r="J552">
            <v>0</v>
          </cell>
          <cell r="K552">
            <v>0</v>
          </cell>
          <cell r="L552">
            <v>0</v>
          </cell>
          <cell r="M552">
            <v>0</v>
          </cell>
          <cell r="N552">
            <v>2</v>
          </cell>
          <cell r="O552">
            <v>1</v>
          </cell>
          <cell r="P552">
            <v>1</v>
          </cell>
          <cell r="Q552">
            <v>1</v>
          </cell>
          <cell r="R552">
            <v>0</v>
          </cell>
          <cell r="S552">
            <v>1</v>
          </cell>
          <cell r="T552">
            <v>0</v>
          </cell>
          <cell r="U552">
            <v>0</v>
          </cell>
          <cell r="V552">
            <v>0</v>
          </cell>
          <cell r="W552">
            <v>9</v>
          </cell>
          <cell r="X552">
            <v>329</v>
          </cell>
          <cell r="Y552">
            <v>75</v>
          </cell>
          <cell r="Z552">
            <v>675</v>
          </cell>
          <cell r="AA552">
            <v>790</v>
          </cell>
        </row>
        <row r="553">
          <cell r="B553" t="str">
            <v>XXW64A0W330I450ZXG</v>
          </cell>
          <cell r="C553" t="str">
            <v>GOMMA T115 64A TRONCHETTO ELAST.</v>
          </cell>
          <cell r="D553">
            <v>0</v>
          </cell>
          <cell r="E553">
            <v>0</v>
          </cell>
          <cell r="F553">
            <v>0</v>
          </cell>
          <cell r="G553">
            <v>0</v>
          </cell>
          <cell r="H553">
            <v>1</v>
          </cell>
          <cell r="I553">
            <v>0</v>
          </cell>
          <cell r="J553">
            <v>0</v>
          </cell>
          <cell r="K553">
            <v>2</v>
          </cell>
          <cell r="L553">
            <v>0</v>
          </cell>
          <cell r="M553">
            <v>0</v>
          </cell>
          <cell r="N553">
            <v>0</v>
          </cell>
          <cell r="O553">
            <v>0</v>
          </cell>
          <cell r="P553">
            <v>0</v>
          </cell>
          <cell r="Q553">
            <v>0</v>
          </cell>
          <cell r="R553">
            <v>1</v>
          </cell>
          <cell r="S553">
            <v>0</v>
          </cell>
          <cell r="T553">
            <v>0</v>
          </cell>
          <cell r="U553">
            <v>0</v>
          </cell>
          <cell r="V553">
            <v>0</v>
          </cell>
          <cell r="W553">
            <v>4</v>
          </cell>
          <cell r="X553">
            <v>271</v>
          </cell>
          <cell r="Y553">
            <v>75</v>
          </cell>
          <cell r="Z553">
            <v>300</v>
          </cell>
          <cell r="AA553">
            <v>650</v>
          </cell>
        </row>
        <row r="554">
          <cell r="B554" t="str">
            <v>XXW66A0W200I1B0ZIH</v>
          </cell>
          <cell r="C554" t="str">
            <v>CUOIO T95 66A TRONCH. CALZ. FIBBIA</v>
          </cell>
          <cell r="D554">
            <v>0</v>
          </cell>
          <cell r="E554">
            <v>0</v>
          </cell>
          <cell r="F554">
            <v>1</v>
          </cell>
          <cell r="G554">
            <v>1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1</v>
          </cell>
          <cell r="T554">
            <v>0</v>
          </cell>
          <cell r="U554">
            <v>0</v>
          </cell>
          <cell r="V554">
            <v>0</v>
          </cell>
          <cell r="W554">
            <v>3</v>
          </cell>
          <cell r="X554">
            <v>500</v>
          </cell>
          <cell r="Y554">
            <v>75</v>
          </cell>
          <cell r="Z554">
            <v>225</v>
          </cell>
          <cell r="AA554">
            <v>1200</v>
          </cell>
        </row>
        <row r="555">
          <cell r="B555" t="str">
            <v>XXW66A0W200I1C3Z05</v>
          </cell>
          <cell r="C555" t="str">
            <v>CUOIO T95 66A TRONCH. CALZ. FIBBIA</v>
          </cell>
          <cell r="D555">
            <v>0</v>
          </cell>
          <cell r="E555">
            <v>1</v>
          </cell>
          <cell r="F555">
            <v>0</v>
          </cell>
          <cell r="G555">
            <v>0</v>
          </cell>
          <cell r="H555">
            <v>1</v>
          </cell>
          <cell r="I555">
            <v>0</v>
          </cell>
          <cell r="J555">
            <v>0</v>
          </cell>
          <cell r="K555">
            <v>0</v>
          </cell>
          <cell r="L555">
            <v>1</v>
          </cell>
          <cell r="M555">
            <v>0</v>
          </cell>
          <cell r="N555">
            <v>0</v>
          </cell>
          <cell r="O555">
            <v>0</v>
          </cell>
          <cell r="P555">
            <v>1</v>
          </cell>
          <cell r="Q555">
            <v>1</v>
          </cell>
          <cell r="R555">
            <v>0</v>
          </cell>
          <cell r="S555">
            <v>0</v>
          </cell>
          <cell r="T555">
            <v>0</v>
          </cell>
          <cell r="U555">
            <v>0</v>
          </cell>
          <cell r="V555">
            <v>0</v>
          </cell>
          <cell r="W555">
            <v>5</v>
          </cell>
          <cell r="X555">
            <v>500</v>
          </cell>
          <cell r="Y555">
            <v>75</v>
          </cell>
          <cell r="Z555">
            <v>375</v>
          </cell>
          <cell r="AA555">
            <v>1200</v>
          </cell>
        </row>
        <row r="556">
          <cell r="B556" t="str">
            <v>XXW67A0W490GWTB999</v>
          </cell>
          <cell r="C556" t="str">
            <v>SANDALO GOMMA 67A FASCE FIORI</v>
          </cell>
          <cell r="D556">
            <v>0</v>
          </cell>
          <cell r="E556">
            <v>0</v>
          </cell>
          <cell r="F556">
            <v>2</v>
          </cell>
          <cell r="G556">
            <v>0</v>
          </cell>
          <cell r="H556">
            <v>2</v>
          </cell>
          <cell r="I556">
            <v>0</v>
          </cell>
          <cell r="J556">
            <v>1</v>
          </cell>
          <cell r="K556">
            <v>0</v>
          </cell>
          <cell r="L556">
            <v>2</v>
          </cell>
          <cell r="M556">
            <v>0</v>
          </cell>
          <cell r="N556">
            <v>0</v>
          </cell>
          <cell r="O556">
            <v>0</v>
          </cell>
          <cell r="P556">
            <v>0</v>
          </cell>
          <cell r="Q556">
            <v>0</v>
          </cell>
          <cell r="R556">
            <v>0</v>
          </cell>
          <cell r="S556">
            <v>0</v>
          </cell>
          <cell r="T556">
            <v>0</v>
          </cell>
          <cell r="U556">
            <v>0</v>
          </cell>
          <cell r="V556">
            <v>0</v>
          </cell>
          <cell r="W556">
            <v>7</v>
          </cell>
          <cell r="X556">
            <v>175</v>
          </cell>
          <cell r="Y556">
            <v>75</v>
          </cell>
          <cell r="Z556">
            <v>525</v>
          </cell>
          <cell r="AA556">
            <v>420</v>
          </cell>
        </row>
        <row r="557">
          <cell r="B557" t="str">
            <v>XXW68A0W500OW0B001</v>
          </cell>
          <cell r="C557" t="str">
            <v>CIABATTINA GOMMA 68A FIORI</v>
          </cell>
          <cell r="D557">
            <v>0</v>
          </cell>
          <cell r="E557">
            <v>0</v>
          </cell>
          <cell r="F557">
            <v>1</v>
          </cell>
          <cell r="G557">
            <v>0</v>
          </cell>
          <cell r="H557">
            <v>0</v>
          </cell>
          <cell r="I557">
            <v>0</v>
          </cell>
          <cell r="J557">
            <v>1</v>
          </cell>
          <cell r="K557">
            <v>0</v>
          </cell>
          <cell r="L557">
            <v>0</v>
          </cell>
          <cell r="M557">
            <v>0</v>
          </cell>
          <cell r="N557">
            <v>1</v>
          </cell>
          <cell r="O557">
            <v>0</v>
          </cell>
          <cell r="P557">
            <v>0</v>
          </cell>
          <cell r="Q557">
            <v>0</v>
          </cell>
          <cell r="R557">
            <v>0</v>
          </cell>
          <cell r="S557">
            <v>0</v>
          </cell>
          <cell r="T557">
            <v>0</v>
          </cell>
          <cell r="U557">
            <v>0</v>
          </cell>
          <cell r="V557">
            <v>0</v>
          </cell>
          <cell r="W557">
            <v>3</v>
          </cell>
          <cell r="X557">
            <v>79</v>
          </cell>
          <cell r="Y557">
            <v>75</v>
          </cell>
          <cell r="Z557">
            <v>225</v>
          </cell>
          <cell r="AA557">
            <v>190</v>
          </cell>
        </row>
        <row r="558">
          <cell r="B558" t="str">
            <v>XXW68A0W500OW0M809</v>
          </cell>
          <cell r="C558" t="str">
            <v>CIABATTINA GOMMA 68A FIORI</v>
          </cell>
          <cell r="D558">
            <v>0</v>
          </cell>
          <cell r="E558">
            <v>0</v>
          </cell>
          <cell r="F558">
            <v>2</v>
          </cell>
          <cell r="G558">
            <v>0</v>
          </cell>
          <cell r="H558">
            <v>2</v>
          </cell>
          <cell r="I558">
            <v>0</v>
          </cell>
          <cell r="J558">
            <v>0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  <cell r="O558">
            <v>0</v>
          </cell>
          <cell r="P558">
            <v>0</v>
          </cell>
          <cell r="Q558">
            <v>0</v>
          </cell>
          <cell r="R558">
            <v>1</v>
          </cell>
          <cell r="S558">
            <v>0</v>
          </cell>
          <cell r="T558">
            <v>0</v>
          </cell>
          <cell r="U558">
            <v>0</v>
          </cell>
          <cell r="V558">
            <v>0</v>
          </cell>
          <cell r="W558">
            <v>5</v>
          </cell>
          <cell r="X558">
            <v>79</v>
          </cell>
          <cell r="Y558">
            <v>75</v>
          </cell>
          <cell r="Z558">
            <v>375</v>
          </cell>
          <cell r="AA558">
            <v>190</v>
          </cell>
        </row>
      </sheetData>
      <sheetData sheetId="4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Ola MORSSY" refreshedDate="44246.523446296298" createdVersion="6" refreshedVersion="6" minRefreshableVersion="3" recordCount="579">
  <cacheSource type="worksheet">
    <worksheetSource ref="A7:AH586" sheet="Tod's Offer"/>
  </cacheSource>
  <cacheFields count="34">
    <cacheField name="Brand" numFmtId="0">
      <sharedItems count="1">
        <s v="Tod's"/>
      </sharedItems>
    </cacheField>
    <cacheField name="Gender" numFmtId="0">
      <sharedItems count="2">
        <s v="Man"/>
        <s v="Woman"/>
      </sharedItems>
    </cacheField>
    <cacheField name="Tipologia" numFmtId="0">
      <sharedItems/>
    </cacheField>
    <cacheField name="Linea" numFmtId="0">
      <sharedItems/>
    </cacheField>
    <cacheField name="Modello " numFmtId="0">
      <sharedItems/>
    </cacheField>
    <cacheField name="Articolo" numFmtId="0">
      <sharedItems/>
    </cacheField>
    <cacheField name="Descrizione Articolo" numFmtId="0">
      <sharedItems/>
    </cacheField>
    <cacheField name="Colore" numFmtId="0">
      <sharedItems/>
    </cacheField>
    <cacheField name="Descrizione Colore" numFmtId="0">
      <sharedItems/>
    </cacheField>
    <cacheField name="Retail ITA" numFmtId="44">
      <sharedItems containsSemiMixedTypes="0" containsString="0" containsNumber="1" containsInteger="1" minValue="190" maxValue="1200"/>
    </cacheField>
    <cacheField name="RRP Total" numFmtId="44">
      <sharedItems containsSemiMixedTypes="0" containsString="0" containsNumber="1" containsInteger="1" minValue="330" maxValue="7110"/>
    </cacheField>
    <cacheField name="Made IN " numFmtId="0">
      <sharedItems/>
    </cacheField>
    <cacheField name="Tipo Tg." numFmtId="0">
      <sharedItems/>
    </cacheField>
    <cacheField name="PCPA01" numFmtId="0">
      <sharedItems containsSemiMixedTypes="0" containsString="0" containsNumber="1" containsInteger="1" minValue="0" maxValue="5"/>
    </cacheField>
    <cacheField name="PCPA02" numFmtId="0">
      <sharedItems containsSemiMixedTypes="0" containsString="0" containsNumber="1" containsInteger="1" minValue="0" maxValue="2"/>
    </cacheField>
    <cacheField name="PCPA03" numFmtId="0">
      <sharedItems containsSemiMixedTypes="0" containsString="0" containsNumber="1" containsInteger="1" minValue="0" maxValue="5"/>
    </cacheField>
    <cacheField name="PCPA04" numFmtId="0">
      <sharedItems containsSemiMixedTypes="0" containsString="0" containsNumber="1" containsInteger="1" minValue="0" maxValue="4"/>
    </cacheField>
    <cacheField name="PCPA05" numFmtId="0">
      <sharedItems containsSemiMixedTypes="0" containsString="0" containsNumber="1" containsInteger="1" minValue="0" maxValue="5"/>
    </cacheField>
    <cacheField name="PCPA06" numFmtId="0">
      <sharedItems containsSemiMixedTypes="0" containsString="0" containsNumber="1" containsInteger="1" minValue="0" maxValue="4"/>
    </cacheField>
    <cacheField name="PCPA07" numFmtId="0">
      <sharedItems containsSemiMixedTypes="0" containsString="0" containsNumber="1" containsInteger="1" minValue="0" maxValue="4"/>
    </cacheField>
    <cacheField name="PCPA08" numFmtId="0">
      <sharedItems containsSemiMixedTypes="0" containsString="0" containsNumber="1" containsInteger="1" minValue="0" maxValue="3"/>
    </cacheField>
    <cacheField name="PCPA09" numFmtId="0">
      <sharedItems containsSemiMixedTypes="0" containsString="0" containsNumber="1" containsInteger="1" minValue="0" maxValue="4"/>
    </cacheField>
    <cacheField name="PCPA10" numFmtId="0">
      <sharedItems containsSemiMixedTypes="0" containsString="0" containsNumber="1" containsInteger="1" minValue="0" maxValue="5"/>
    </cacheField>
    <cacheField name="PCPA11" numFmtId="0">
      <sharedItems containsSemiMixedTypes="0" containsString="0" containsNumber="1" containsInteger="1" minValue="0" maxValue="3"/>
    </cacheField>
    <cacheField name="PCPA12" numFmtId="0">
      <sharedItems containsSemiMixedTypes="0" containsString="0" containsNumber="1" containsInteger="1" minValue="0" maxValue="4"/>
    </cacheField>
    <cacheField name="PCPA13" numFmtId="0">
      <sharedItems containsSemiMixedTypes="0" containsString="0" containsNumber="1" containsInteger="1" minValue="0" maxValue="3"/>
    </cacheField>
    <cacheField name="PCPA14" numFmtId="0">
      <sharedItems containsSemiMixedTypes="0" containsString="0" containsNumber="1" containsInteger="1" minValue="0" maxValue="3"/>
    </cacheField>
    <cacheField name="PCPA15" numFmtId="0">
      <sharedItems containsSemiMixedTypes="0" containsString="0" containsNumber="1" containsInteger="1" minValue="0" maxValue="4"/>
    </cacheField>
    <cacheField name="PCPA16" numFmtId="0">
      <sharedItems containsSemiMixedTypes="0" containsString="0" containsNumber="1" containsInteger="1" minValue="0" maxValue="2"/>
    </cacheField>
    <cacheField name="PCPA17" numFmtId="0">
      <sharedItems containsSemiMixedTypes="0" containsString="0" containsNumber="1" containsInteger="1" minValue="0" maxValue="4"/>
    </cacheField>
    <cacheField name="PCPA18" numFmtId="0">
      <sharedItems containsSemiMixedTypes="0" containsString="0" containsNumber="1" containsInteger="1" minValue="0" maxValue="2"/>
    </cacheField>
    <cacheField name="PCPA19" numFmtId="0">
      <sharedItems containsSemiMixedTypes="0" containsString="0" containsNumber="1" containsInteger="1" minValue="0" maxValue="1"/>
    </cacheField>
    <cacheField name="PCPA20" numFmtId="0">
      <sharedItems containsSemiMixedTypes="0" containsString="0" containsNumber="1" containsInteger="1" minValue="0" maxValue="0"/>
    </cacheField>
    <cacheField name="TOTALE" numFmtId="0">
      <sharedItems containsSemiMixedTypes="0" containsString="0" containsNumber="1" containsInteger="1" minValue="1" maxValue="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Ola MORSSY" refreshedDate="44246.626372685183" createdVersion="6" refreshedVersion="6" minRefreshableVersion="3" recordCount="579">
  <cacheSource type="worksheet">
    <worksheetSource ref="B7:AH586" sheet="Tod's Offer"/>
  </cacheSource>
  <cacheFields count="33">
    <cacheField name="Gender" numFmtId="0">
      <sharedItems/>
    </cacheField>
    <cacheField name="Tipologia" numFmtId="0">
      <sharedItems count="1">
        <s v="shoes"/>
      </sharedItems>
    </cacheField>
    <cacheField name="Linea" numFmtId="0">
      <sharedItems/>
    </cacheField>
    <cacheField name="Modello " numFmtId="0">
      <sharedItems count="318">
        <s v="XXM07B00I70"/>
        <s v="XXM0GW05470"/>
        <s v="XXM0RQ00D8X"/>
        <s v="XXM0SX00C1X"/>
        <s v="XXM0TA0S530"/>
        <s v="XXM0TV0V530"/>
        <s v="XXM0WP00D80"/>
        <s v="XXM15A0S64X"/>
        <s v="XXM27B0AJ50"/>
        <s v="XXM42A00TN0"/>
        <s v="XXM91B00C20"/>
        <s v="XXW00G0Q490"/>
        <s v="XXW00G0V680"/>
        <s v="XXW0FW05030"/>
        <s v="XXW0TV0J980"/>
        <s v="XXW47A0V142"/>
        <s v="XXM0TV0AJ30"/>
        <s v="XXM0XH0R012"/>
        <s v="XXM0XH0V400"/>
        <s v="XXM50A0U090"/>
        <s v="XXM56A00D80"/>
        <s v="XXW00G00010"/>
        <s v="XXW00G00013"/>
        <s v="XXW0RD0T530"/>
        <s v="XXW0TT0K020"/>
        <s v="XXW0YO0P250"/>
        <s v="XXW0ZZ0W230"/>
        <s v="XXW18A0T420"/>
        <s v="XXW21A0T570"/>
        <s v="XXW39A0U230"/>
        <s v="XXM08A00010"/>
        <s v="XXM0EO00010"/>
        <s v="XXM0GW05473"/>
        <s v="XXM0GW0L910"/>
        <s v="XXM0LR00051"/>
        <s v="XXM0NG0B66X"/>
        <s v="XXM0NG0B66Z"/>
        <s v="XXM0RO0Q64X"/>
        <s v="XXM0RP0I020"/>
        <s v="XXM0WP00C2X"/>
        <s v="XXM0XS0T480"/>
        <s v="XXM0ZR00C20"/>
        <s v="XXM15A0U75X"/>
        <s v="XXM42A0AM40"/>
        <s v="XXM46A00C11"/>
        <s v="XXW03A0V570"/>
        <s v="XXW0IZ05710"/>
        <s v="XXW0XK0U040"/>
        <s v="XXW0ZM0V700"/>
        <s v="XXW25A0R840"/>
        <s v="XXW39A0U900"/>
        <s v="XXW39A0W060"/>
        <s v="XXW39A0W061"/>
        <s v="XXW40A0U690"/>
        <s v="XXW47A0U810"/>
        <s v="XXW64A0W310"/>
        <s v="XXM08A0S480"/>
        <s v="XXM09A00C10"/>
        <s v="XXM0EO0N65B"/>
        <s v="XXM0GE0064X"/>
        <s v="XXM0GW0547Z"/>
        <s v="XXM0HW0056X"/>
        <s v="XXM0JL09500"/>
        <s v="XXM0KY00D8X"/>
        <s v="XXM0RP0F37X"/>
        <s v="XXM0RQ00C1X"/>
        <s v="XXM0TV0K900"/>
        <s v="XXM0TV0Y090"/>
        <s v="XXM0WP00C2Z"/>
        <s v="XXM0XH0R011"/>
        <s v="XXM0ZH0Q750"/>
        <s v="XXM0ZR0V290"/>
        <s v="XXM24A00C1Z"/>
        <s v="XXM44A00640"/>
        <s v="XXM46A0Z500"/>
        <s v="XXM56A0V260"/>
        <s v="XXM56A0X750"/>
        <s v="XXM86A0Y210"/>
        <s v="XXW00G0Q495"/>
        <s v="XXW0FW0N230"/>
        <s v="XXW0JL0D89Z"/>
        <s v="XXW0XK0P370"/>
        <s v="XXW0XK0V910"/>
        <s v="XXW0XK0W320"/>
        <s v="XXW39A00500"/>
        <s v="XXW47A0V660"/>
        <s v="XXM0EO00PM0"/>
        <s v="XXM0JL0C75X"/>
        <s v="XXM0LR0M810"/>
        <s v="XXM0LR0N655"/>
        <s v="XXM0ML00C2X"/>
        <s v="XXM0UN0K830"/>
        <s v="XXM0WP00C10"/>
        <s v="XXM0WP00C1X"/>
        <s v="XXM0XD0N65X"/>
        <s v="XXM0XR0U670"/>
        <s v="XXM0XR0Y630"/>
        <s v="XXM0XY0X990"/>
        <s v="XXM0YT00050"/>
        <s v="XXM11A00010"/>
        <s v="XXM11A0Q700"/>
        <s v="XXM39A0AI51"/>
        <s v="XXM39A0Z070"/>
        <s v="XXM70A0W900"/>
        <s v="XXM86A0Y200"/>
        <s v="XXW00G0Q580"/>
        <s v="XXW00G0V740"/>
        <s v="XXW0LU00010"/>
        <s v="XXW0LU0V800"/>
        <s v="XXW0VN0L980"/>
        <s v="XXW0XC0W010"/>
        <s v="XXW0XK0Q11Z"/>
        <s v="XXW0XK0V200"/>
        <s v="XXW0XK0W040"/>
        <s v="XXW0ZP0W361"/>
        <s v="XXW16A0S320"/>
        <s v="XXW26A0T641"/>
        <s v="XXW39A0V820"/>
        <s v="XXW47A0V141"/>
        <s v="XXW67A0W490"/>
        <s v="XXM0EO09480"/>
        <s v="XXM0EO0M810"/>
        <s v="XXM0EO0N653"/>
        <s v="XXM0GW0K210"/>
        <s v="XXM0JL0E84X"/>
        <s v="XXM0LR07130"/>
        <s v="XXM0ML00C10"/>
        <s v="XXM0PC00N5X"/>
        <s v="XXM0RO00640"/>
        <s v="XXM0VH00010"/>
        <s v="XXM0VH00050"/>
        <s v="XXM0WP00C1Z"/>
        <s v="XXM0WP00D8X"/>
        <s v="XXM0XR0W630"/>
        <s v="XXM0XR0W640"/>
        <s v="XXM0XY0Y101"/>
        <s v="XXM0YM0R360"/>
        <s v="XXM0YT00010"/>
        <s v="XXM0ZF0AB90"/>
        <s v="XXM27B0Q700"/>
        <s v="XXM39A0AI50"/>
        <s v="XXM45A00D80"/>
        <s v="XXM46A00P20"/>
        <s v="XXM46A0U180"/>
        <s v="XXM46A0Z430"/>
        <s v="XXM70A0Z310"/>
        <s v="XXM91B0AI60"/>
        <s v="XXM91B0S680"/>
        <s v="XXW00G0Q350"/>
        <s v="XXW00G0U970"/>
        <s v="XXW00G0W390"/>
        <s v="XXW03A0V590"/>
        <s v="XXW0FW0N900"/>
        <s v="XXW0LU05031"/>
        <s v="XXW0TL0J33A"/>
        <s v="XXW0UP0I150"/>
        <s v="XXW0UU0N671"/>
        <s v="XXW0WM00N50"/>
        <s v="XXW0XK0O660"/>
        <s v="XXW0ZP0V040"/>
        <s v="XXW0ZZ0V980"/>
        <s v="XXW0ZZ0W231"/>
        <s v="XXW20A0V770"/>
        <s v="XXW26A0T640"/>
        <s v="XXW26A0T642"/>
        <s v="XXW29A0T690"/>
        <s v="XXW39A0W470"/>
        <s v="XXM09A0S370"/>
        <s v="XXM0EG0004X"/>
        <s v="XXM0GW0547X"/>
        <s v="XXM0JL0950X"/>
        <s v="XXM0LR0R570"/>
        <s v="XXM0LR0V290"/>
        <s v="XXM0ML00C1X"/>
        <s v="XXM0RO0Q640"/>
        <s v="XXM0RP0064X"/>
        <s v="XXM0TA00010"/>
        <s v="XXM0TB0K85X"/>
        <s v="XXM0TV0J980"/>
        <s v="XXM0XH0R01X"/>
        <s v="XXM0XH0R180"/>
        <s v="XXM0XY0R090"/>
        <s v="XXM0ZG00640"/>
        <s v="XXM0ZW00C10"/>
        <s v="XXM15A0U750"/>
        <s v="XXM31A00C1Z"/>
        <s v="XXM39A00D81"/>
        <s v="XXM42A0V510"/>
        <s v="XXM42A0V550"/>
        <s v="XXM56A0V430"/>
        <s v="XXW02A0S180"/>
        <s v="XXW03A0W020"/>
        <s v="XXW0FW05033"/>
        <s v="XXW0LU0V490"/>
        <s v="XXW0NN0C330"/>
        <s v="XXW0OV0T790"/>
        <s v="XXW0PL0E230"/>
        <s v="XXW0TV0J983"/>
        <s v="XXW0WA0M140"/>
        <s v="XXW0XK0R120"/>
        <s v="XXW0YO0U930"/>
        <s v="XXW0YP0P270"/>
        <s v="XXW0ZT0R550"/>
        <s v="XXW36A0T901"/>
        <s v="XXW39A0U240"/>
        <s v="XXW39A0W341"/>
        <s v="XXW41A0U370"/>
        <s v="XXW55A0S330"/>
        <s v="XXW58A0V630"/>
        <s v="XXW62A0W240"/>
        <s v="XXW66A0W200"/>
        <s v="XXW68A0W500"/>
        <s v="XXM05B00640"/>
        <s v="XXM06B0Z250"/>
        <s v="XXM0DI00640"/>
        <s v="XXM0GC00TGX"/>
        <s v="XXM0LR00011"/>
        <s v="XXM0LR0Q700"/>
        <s v="XXM0ML00D8X"/>
        <s v="XXM0NG0001X"/>
        <s v="XXM0OX00D8X"/>
        <s v="XXM0QN0001X"/>
        <s v="XXM0TA0I970"/>
        <s v="XXM0WG05470"/>
        <s v="XXM0WP00C20"/>
        <s v="XXM0XF0N440"/>
        <s v="XXM0XF0N461"/>
        <s v="XXM0XH0Q803"/>
        <s v="XXM0XH0W120"/>
        <s v="XXM0XR0H370"/>
        <s v="XXM0XR0Z490"/>
        <s v="XXM0XY0U080"/>
        <s v="XXM0XY0W130"/>
        <s v="XXM0YW0Q140"/>
        <s v="XXM0ZR00C10"/>
        <s v="XXM0ZW0V270"/>
        <s v="XXM16B00P20"/>
        <s v="XXM16B0AI40"/>
        <s v="XXM22A0S550"/>
        <s v="XXM26A0T342"/>
        <s v="XXM31A00C10"/>
        <s v="XXM39A00500"/>
        <s v="XXM46A0H370"/>
        <s v="XXM46A0U200"/>
        <s v="XXM69A0W920"/>
        <s v="XXW0CD0D350"/>
        <s v="XXW0FW0N231"/>
        <s v="XXW0JL0D88X"/>
        <s v="XXW0LU05030"/>
        <s v="XXW0NM0B980"/>
        <s v="XXW0PH0T600"/>
        <s v="XXW0TT0J870"/>
        <s v="XXW0TV0Q400"/>
        <s v="XXW0UP0I350"/>
        <s v="XXW0UQ0I460"/>
        <s v="XXW0VS0L150"/>
        <s v="XXW0VW0M230"/>
        <s v="XXW0WY0M830"/>
        <s v="XXW0WY0N080"/>
        <s v="XXW0XK0O330"/>
        <s v="XXW0XK0R160"/>
        <s v="XXW0XK0V210"/>
        <s v="XXW0ZL0Q850"/>
        <s v="XXW0ZP0R070"/>
        <s v="XXW0ZQ0V820"/>
        <s v="XXW0ZZ0V690"/>
        <s v="XXW19A0T610"/>
        <s v="XXW20A0S960"/>
        <s v="XXW39A0W471"/>
        <s v="XXW64A0W330"/>
        <s v="XXM0CD00D8X"/>
        <s v="XXM0DI00I70"/>
        <s v="XXM0GW0V250"/>
        <s v="XXM0LR0T770"/>
        <s v="XXM0ML00C2Z"/>
        <s v="XXM0PZ00P20"/>
        <s v="XXM0TA0G160"/>
        <s v="XXM0UD0N650"/>
        <s v="XXM0UD0N651"/>
        <s v="XXM0VG0S351"/>
        <s v="XXM0WG0R410"/>
        <s v="XXM0XF0N460"/>
        <s v="XXM0XR0Q650"/>
        <s v="XXM0ZF0Q910"/>
        <s v="XXM11A0Y220"/>
        <s v="XXM15A0S580"/>
        <s v="XXM24A00C10"/>
        <s v="XXM26A0T330"/>
        <s v="XXM26A0T340"/>
        <s v="XXM39A00501"/>
        <s v="XXM39A0V480"/>
        <s v="XXM44A0U160"/>
        <s v="XXM44A0U890"/>
        <s v="XXM44A0X110"/>
        <s v="XXM46A00D80"/>
        <s v="XXM69A0Z290"/>
        <s v="XXM69A0Z291"/>
        <s v="XXW00G0Q496"/>
        <s v="XXW0PH0H16Z"/>
        <s v="XXW0TS0J910"/>
        <s v="XXW0TV0J970"/>
        <s v="XXW0UK0K570"/>
        <s v="XXW0VM00D80"/>
        <s v="XXW0VS0L151"/>
        <s v="XXW0WK0M580"/>
        <s v="XXW0WV0O141"/>
        <s v="XXW0YH0P770"/>
        <s v="XXW0ZP0W360"/>
        <s v="XXW0ZP0Y340"/>
        <s v="XXW0ZS0Q780"/>
        <s v="XXW12A0U920"/>
        <s v="XXW13A0T240"/>
        <s v="XXW18A0S600"/>
        <s v="XXW41A0U380"/>
        <s v="XXW47A0V010"/>
        <s v="XXW58A0V560"/>
        <s v="XXM86A0Y290"/>
        <s v="XXW0UU0N670"/>
      </sharedItems>
    </cacheField>
    <cacheField name="Articolo" numFmtId="0">
      <sharedItems/>
    </cacheField>
    <cacheField name="Descrizione Articolo" numFmtId="0">
      <sharedItems/>
    </cacheField>
    <cacheField name="Colore" numFmtId="0">
      <sharedItems/>
    </cacheField>
    <cacheField name="Descrizione Colore" numFmtId="0">
      <sharedItems/>
    </cacheField>
    <cacheField name="RRP Unit" numFmtId="44">
      <sharedItems containsSemiMixedTypes="0" containsString="0" containsNumber="1" containsInteger="1" minValue="190" maxValue="1200"/>
    </cacheField>
    <cacheField name="RRP Total" numFmtId="44">
      <sharedItems containsSemiMixedTypes="0" containsString="0" containsNumber="1" containsInteger="1" minValue="330" maxValue="7110"/>
    </cacheField>
    <cacheField name="Made IN " numFmtId="0">
      <sharedItems/>
    </cacheField>
    <cacheField name="Tipo Tg." numFmtId="0">
      <sharedItems/>
    </cacheField>
    <cacheField name="PCPA01" numFmtId="0">
      <sharedItems containsSemiMixedTypes="0" containsString="0" containsNumber="1" containsInteger="1" minValue="0" maxValue="5"/>
    </cacheField>
    <cacheField name="PCPA02" numFmtId="0">
      <sharedItems containsSemiMixedTypes="0" containsString="0" containsNumber="1" containsInteger="1" minValue="0" maxValue="2"/>
    </cacheField>
    <cacheField name="PCPA03" numFmtId="0">
      <sharedItems containsSemiMixedTypes="0" containsString="0" containsNumber="1" containsInteger="1" minValue="0" maxValue="5"/>
    </cacheField>
    <cacheField name="PCPA04" numFmtId="0">
      <sharedItems containsSemiMixedTypes="0" containsString="0" containsNumber="1" containsInteger="1" minValue="0" maxValue="4"/>
    </cacheField>
    <cacheField name="PCPA05" numFmtId="0">
      <sharedItems containsSemiMixedTypes="0" containsString="0" containsNumber="1" containsInteger="1" minValue="0" maxValue="5"/>
    </cacheField>
    <cacheField name="PCPA06" numFmtId="0">
      <sharedItems containsSemiMixedTypes="0" containsString="0" containsNumber="1" containsInteger="1" minValue="0" maxValue="4"/>
    </cacheField>
    <cacheField name="PCPA07" numFmtId="0">
      <sharedItems containsSemiMixedTypes="0" containsString="0" containsNumber="1" containsInteger="1" minValue="0" maxValue="4"/>
    </cacheField>
    <cacheField name="PCPA08" numFmtId="0">
      <sharedItems containsSemiMixedTypes="0" containsString="0" containsNumber="1" containsInteger="1" minValue="0" maxValue="3"/>
    </cacheField>
    <cacheField name="PCPA09" numFmtId="0">
      <sharedItems containsSemiMixedTypes="0" containsString="0" containsNumber="1" containsInteger="1" minValue="0" maxValue="4"/>
    </cacheField>
    <cacheField name="PCPA10" numFmtId="0">
      <sharedItems containsSemiMixedTypes="0" containsString="0" containsNumber="1" containsInteger="1" minValue="0" maxValue="5"/>
    </cacheField>
    <cacheField name="PCPA11" numFmtId="0">
      <sharedItems containsSemiMixedTypes="0" containsString="0" containsNumber="1" containsInteger="1" minValue="0" maxValue="3"/>
    </cacheField>
    <cacheField name="PCPA12" numFmtId="0">
      <sharedItems containsSemiMixedTypes="0" containsString="0" containsNumber="1" containsInteger="1" minValue="0" maxValue="4"/>
    </cacheField>
    <cacheField name="PCPA13" numFmtId="0">
      <sharedItems containsSemiMixedTypes="0" containsString="0" containsNumber="1" containsInteger="1" minValue="0" maxValue="3"/>
    </cacheField>
    <cacheField name="PCPA14" numFmtId="0">
      <sharedItems containsSemiMixedTypes="0" containsString="0" containsNumber="1" containsInteger="1" minValue="0" maxValue="3"/>
    </cacheField>
    <cacheField name="PCPA15" numFmtId="0">
      <sharedItems containsSemiMixedTypes="0" containsString="0" containsNumber="1" containsInteger="1" minValue="0" maxValue="4"/>
    </cacheField>
    <cacheField name="PCPA16" numFmtId="0">
      <sharedItems containsSemiMixedTypes="0" containsString="0" containsNumber="1" containsInteger="1" minValue="0" maxValue="2"/>
    </cacheField>
    <cacheField name="PCPA17" numFmtId="0">
      <sharedItems containsSemiMixedTypes="0" containsString="0" containsNumber="1" containsInteger="1" minValue="0" maxValue="4"/>
    </cacheField>
    <cacheField name="PCPA18" numFmtId="0">
      <sharedItems containsSemiMixedTypes="0" containsString="0" containsNumber="1" containsInteger="1" minValue="0" maxValue="2"/>
    </cacheField>
    <cacheField name="PCPA19" numFmtId="0">
      <sharedItems containsSemiMixedTypes="0" containsString="0" containsNumber="1" containsInteger="1" minValue="0" maxValue="1"/>
    </cacheField>
    <cacheField name="PCPA20" numFmtId="0">
      <sharedItems containsSemiMixedTypes="0" containsString="0" containsNumber="1" containsInteger="1" minValue="0" maxValue="0"/>
    </cacheField>
    <cacheField name="TOTALE" numFmtId="0">
      <sharedItems containsSemiMixedTypes="0" containsString="0" containsNumber="1" containsInteger="1" minValue="1" maxValue="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9">
  <r>
    <x v="0"/>
    <x v="0"/>
    <s v="shoes"/>
    <s v="XXM"/>
    <s v="XXM07B00I70"/>
    <s v="XXM07B00I70RE0B414"/>
    <s v="PANT. LISCIA CASUAL BUSINESS 07B"/>
    <s v="B414"/>
    <s v="GRIGIO MOUSE"/>
    <n v="360"/>
    <n v="3960"/>
    <s v="IT"/>
    <s v="I"/>
    <n v="1"/>
    <n v="0"/>
    <n v="1"/>
    <n v="1"/>
    <n v="1"/>
    <n v="1"/>
    <n v="1"/>
    <n v="1"/>
    <n v="1"/>
    <n v="1"/>
    <n v="1"/>
    <n v="1"/>
    <n v="0"/>
    <n v="0"/>
    <n v="0"/>
    <n v="0"/>
    <n v="0"/>
    <n v="0"/>
    <n v="0"/>
    <n v="0"/>
    <n v="11"/>
  </r>
  <r>
    <x v="0"/>
    <x v="0"/>
    <s v="shoes"/>
    <s v="XXM"/>
    <s v="XXM0GW05470"/>
    <s v="XXM0GW05470HBI058T"/>
    <s v="NEW LACCETTO OCCH. NEW GOMMINI 122"/>
    <s v="058T"/>
    <s v="S800(T.MORO)+B999(NERO)"/>
    <n v="340"/>
    <n v="3740"/>
    <s v="IT"/>
    <s v="I2"/>
    <n v="0"/>
    <n v="0"/>
    <n v="1"/>
    <n v="3"/>
    <n v="1"/>
    <n v="1"/>
    <n v="1"/>
    <n v="0"/>
    <n v="0"/>
    <n v="1"/>
    <n v="1"/>
    <n v="0"/>
    <n v="1"/>
    <n v="1"/>
    <n v="0"/>
    <n v="0"/>
    <n v="0"/>
    <n v="0"/>
    <n v="0"/>
    <n v="0"/>
    <n v="11"/>
  </r>
  <r>
    <x v="0"/>
    <x v="0"/>
    <s v="shoes"/>
    <s v="XXM"/>
    <s v="XXM0RQ00D8X"/>
    <s v="XXM0RQ00D8XD90U801"/>
    <s v="POLACCO GOMMA RQ"/>
    <s v="U801"/>
    <s v="BLU"/>
    <n v="350"/>
    <n v="3850"/>
    <s v="IT"/>
    <s v="I"/>
    <n v="0"/>
    <n v="0"/>
    <n v="0"/>
    <n v="0"/>
    <n v="0"/>
    <n v="0"/>
    <n v="0"/>
    <n v="0"/>
    <n v="1"/>
    <n v="3"/>
    <n v="1"/>
    <n v="2"/>
    <n v="2"/>
    <n v="2"/>
    <n v="0"/>
    <n v="0"/>
    <n v="0"/>
    <n v="0"/>
    <n v="0"/>
    <n v="0"/>
    <n v="11"/>
  </r>
  <r>
    <x v="0"/>
    <x v="0"/>
    <s v="shoes"/>
    <s v="XXM"/>
    <s v="XXM0SX00C1X"/>
    <s v="XXM0SX00C1XD90U801"/>
    <s v="DERBY BUCATURE CUOIO CLASSICO SX"/>
    <s v="U801"/>
    <s v="BLU"/>
    <n v="410"/>
    <n v="4510"/>
    <s v="IT"/>
    <s v="I"/>
    <n v="0"/>
    <n v="0"/>
    <n v="0"/>
    <n v="0"/>
    <n v="0"/>
    <n v="0"/>
    <n v="0"/>
    <n v="1"/>
    <n v="4"/>
    <n v="2"/>
    <n v="1"/>
    <n v="1"/>
    <n v="2"/>
    <n v="0"/>
    <n v="0"/>
    <n v="0"/>
    <n v="0"/>
    <n v="0"/>
    <n v="0"/>
    <n v="0"/>
    <n v="11"/>
  </r>
  <r>
    <x v="0"/>
    <x v="0"/>
    <s v="shoes"/>
    <s v="XXM"/>
    <s v="XXM0TA0S530"/>
    <s v="XXM0TA0S530PLTB999"/>
    <s v="PANTOFOLA ELASTICO CUOIO INIEZ.TA"/>
    <s v="B999"/>
    <s v="NERO"/>
    <n v="460"/>
    <n v="5060"/>
    <s v="IT"/>
    <s v="CB"/>
    <n v="0"/>
    <n v="0"/>
    <n v="0"/>
    <n v="0"/>
    <n v="0"/>
    <n v="1"/>
    <n v="1"/>
    <n v="0"/>
    <n v="1"/>
    <n v="2"/>
    <n v="0"/>
    <n v="3"/>
    <n v="2"/>
    <n v="1"/>
    <n v="0"/>
    <n v="0"/>
    <n v="0"/>
    <n v="0"/>
    <n v="0"/>
    <n v="0"/>
    <n v="11"/>
  </r>
  <r>
    <x v="0"/>
    <x v="0"/>
    <s v="shoes"/>
    <s v="XXM"/>
    <s v="XXM0TV0V530"/>
    <s v="XXM0TV0V530RE0U811"/>
    <s v="PANTOFOLA ELASTICO GOMMA RAFIA TV"/>
    <s v="U811"/>
    <s v="BALTIC SCURO"/>
    <n v="350"/>
    <n v="3850"/>
    <s v="IT"/>
    <s v="I"/>
    <n v="1"/>
    <n v="1"/>
    <n v="1"/>
    <n v="1"/>
    <n v="4"/>
    <n v="1"/>
    <n v="2"/>
    <n v="0"/>
    <n v="0"/>
    <n v="0"/>
    <n v="0"/>
    <n v="0"/>
    <n v="0"/>
    <n v="0"/>
    <n v="0"/>
    <n v="0"/>
    <n v="0"/>
    <n v="0"/>
    <n v="0"/>
    <n v="0"/>
    <n v="11"/>
  </r>
  <r>
    <x v="0"/>
    <x v="0"/>
    <s v="shoes"/>
    <s v="XXM"/>
    <s v="XXM0WP00D80"/>
    <s v="XXM0WP00D80RE0U820"/>
    <s v="POLACCO GOMMA LIGHT WP"/>
    <s v="U820"/>
    <s v="GALASSIA"/>
    <n v="390"/>
    <n v="4290"/>
    <s v="IT"/>
    <s v="I"/>
    <n v="0"/>
    <n v="0"/>
    <n v="0"/>
    <n v="0"/>
    <n v="0"/>
    <n v="0"/>
    <n v="0"/>
    <n v="2"/>
    <n v="0"/>
    <n v="2"/>
    <n v="0"/>
    <n v="3"/>
    <n v="1"/>
    <n v="3"/>
    <n v="0"/>
    <n v="0"/>
    <n v="0"/>
    <n v="0"/>
    <n v="0"/>
    <n v="0"/>
    <n v="11"/>
  </r>
  <r>
    <x v="0"/>
    <x v="0"/>
    <s v="shoes"/>
    <s v="XXM"/>
    <s v="XXM15A0S64X"/>
    <s v="XXM15A0S64XHG0B203"/>
    <s v="ALL. URBAN SPORTIVO 15A"/>
    <s v="B203"/>
    <s v="ARGILLA"/>
    <n v="420"/>
    <n v="4620"/>
    <s v="IT"/>
    <s v="I"/>
    <n v="0"/>
    <n v="0"/>
    <n v="0"/>
    <n v="0"/>
    <n v="0"/>
    <n v="0"/>
    <n v="1"/>
    <n v="1"/>
    <n v="1"/>
    <n v="1"/>
    <n v="2"/>
    <n v="2"/>
    <n v="2"/>
    <n v="1"/>
    <n v="0"/>
    <n v="0"/>
    <n v="0"/>
    <n v="0"/>
    <n v="0"/>
    <n v="0"/>
    <n v="11"/>
  </r>
  <r>
    <x v="0"/>
    <x v="0"/>
    <s v="shoes"/>
    <s v="XXM"/>
    <s v="XXM27B0AJ50"/>
    <s v="XXM27B0AJ50D9CS801"/>
    <s v="ALLACCIATO FONDO GOMMA URBANO 27B"/>
    <s v="S801"/>
    <s v="CACAO"/>
    <n v="430"/>
    <n v="4730"/>
    <s v="IT"/>
    <s v="I"/>
    <n v="2"/>
    <n v="1"/>
    <n v="0"/>
    <n v="2"/>
    <n v="0"/>
    <n v="2"/>
    <n v="1"/>
    <n v="0"/>
    <n v="1"/>
    <n v="2"/>
    <n v="0"/>
    <n v="0"/>
    <n v="0"/>
    <n v="0"/>
    <n v="0"/>
    <n v="0"/>
    <n v="0"/>
    <n v="0"/>
    <n v="0"/>
    <n v="0"/>
    <n v="11"/>
  </r>
  <r>
    <x v="0"/>
    <x v="0"/>
    <s v="shoes"/>
    <s v="XXM"/>
    <s v="XXM42A00TN0"/>
    <s v="XXM42A00TN0RE0B999"/>
    <s v="FIBBIA FONDO CUOIO ELEGANTE 42A"/>
    <s v="B999"/>
    <s v="NERO"/>
    <n v="550"/>
    <n v="6050"/>
    <s v="IT"/>
    <s v="CB"/>
    <n v="0"/>
    <n v="0"/>
    <n v="1"/>
    <n v="2"/>
    <n v="1"/>
    <n v="2"/>
    <n v="0"/>
    <n v="2"/>
    <n v="0"/>
    <n v="2"/>
    <n v="1"/>
    <n v="0"/>
    <n v="0"/>
    <n v="0"/>
    <n v="0"/>
    <n v="0"/>
    <n v="0"/>
    <n v="0"/>
    <n v="0"/>
    <n v="0"/>
    <n v="11"/>
  </r>
  <r>
    <x v="0"/>
    <x v="0"/>
    <s v="shoes"/>
    <s v="XXM"/>
    <s v="XXM91B00C20"/>
    <s v="XXM91B00C20RE0S402"/>
    <s v="ALLACCIATO SPORTIVO LIGHT 91B"/>
    <s v="S402"/>
    <s v="KAKI SCURO"/>
    <n v="398"/>
    <n v="4378"/>
    <s v="IT"/>
    <s v="I"/>
    <n v="0"/>
    <n v="1"/>
    <n v="2"/>
    <n v="2"/>
    <n v="0"/>
    <n v="1"/>
    <n v="0"/>
    <n v="0"/>
    <n v="1"/>
    <n v="0"/>
    <n v="1"/>
    <n v="1"/>
    <n v="2"/>
    <n v="0"/>
    <n v="0"/>
    <n v="0"/>
    <n v="0"/>
    <n v="0"/>
    <n v="0"/>
    <n v="0"/>
    <n v="11"/>
  </r>
  <r>
    <x v="0"/>
    <x v="1"/>
    <s v="shoes"/>
    <s v="XXW"/>
    <s v="XXW00G0Q490"/>
    <s v="XXW00G0Q490SPGB407"/>
    <s v="GOMMINI MAXI DOPPIA T"/>
    <s v="B407"/>
    <s v="CENERE"/>
    <n v="440"/>
    <n v="4840"/>
    <s v="IT"/>
    <s v="D"/>
    <n v="0"/>
    <n v="1"/>
    <n v="0"/>
    <n v="1"/>
    <n v="1"/>
    <n v="0"/>
    <n v="0"/>
    <n v="2"/>
    <n v="0"/>
    <n v="1"/>
    <n v="2"/>
    <n v="0"/>
    <n v="0"/>
    <n v="2"/>
    <n v="1"/>
    <n v="0"/>
    <n v="0"/>
    <n v="0"/>
    <n v="0"/>
    <n v="0"/>
    <n v="11"/>
  </r>
  <r>
    <x v="0"/>
    <x v="1"/>
    <s v="shoes"/>
    <s v="XXW"/>
    <s v="XXW00G0V680"/>
    <s v="XXW00G0V680EFK0ZMF"/>
    <s v="GOMMINI NAPPINE SBIZZATO"/>
    <s v="0ZMF"/>
    <s v="M021(COLLANT)+B001+C801"/>
    <n v="475"/>
    <n v="5225"/>
    <s v="IT"/>
    <s v="D"/>
    <n v="1"/>
    <n v="1"/>
    <n v="0"/>
    <n v="2"/>
    <n v="2"/>
    <n v="0"/>
    <n v="2"/>
    <n v="0"/>
    <n v="0"/>
    <n v="0"/>
    <n v="1"/>
    <n v="1"/>
    <n v="1"/>
    <n v="0"/>
    <n v="0"/>
    <n v="0"/>
    <n v="0"/>
    <n v="0"/>
    <n v="0"/>
    <n v="0"/>
    <n v="11"/>
  </r>
  <r>
    <x v="0"/>
    <x v="1"/>
    <s v="shoes"/>
    <s v="XXW"/>
    <s v="XXW0FW05030"/>
    <s v="XXW0FW05030DI2182N"/>
    <s v="HEAVEN N. LACCETTO+OCCHIELLI"/>
    <s v="182N"/>
    <s v="G800(ARANCIO CH)+G203(ORO"/>
    <n v="320"/>
    <n v="3520"/>
    <s v="IT"/>
    <s v="D"/>
    <n v="1"/>
    <n v="2"/>
    <n v="0"/>
    <n v="0"/>
    <n v="0"/>
    <n v="1"/>
    <n v="1"/>
    <n v="0"/>
    <n v="4"/>
    <n v="1"/>
    <n v="0"/>
    <n v="0"/>
    <n v="0"/>
    <n v="1"/>
    <n v="0"/>
    <n v="0"/>
    <n v="0"/>
    <n v="0"/>
    <n v="0"/>
    <n v="0"/>
    <n v="11"/>
  </r>
  <r>
    <x v="0"/>
    <x v="1"/>
    <s v="shoes"/>
    <s v="XXW"/>
    <s v="XXW0TV0J980"/>
    <s v="XXW0TV0J9808FG0H73"/>
    <s v="GOMMA RAFIA TV FRANCESINA PELLE"/>
    <s v="0H73"/>
    <s v="C217(LIGHT)+G215(ORO MET)"/>
    <n v="330"/>
    <n v="3630"/>
    <s v="IT"/>
    <s v="D"/>
    <n v="0"/>
    <n v="0"/>
    <n v="0"/>
    <n v="3"/>
    <n v="0"/>
    <n v="1"/>
    <n v="0"/>
    <n v="3"/>
    <n v="0"/>
    <n v="0"/>
    <n v="1"/>
    <n v="0"/>
    <n v="0"/>
    <n v="3"/>
    <n v="0"/>
    <n v="0"/>
    <n v="0"/>
    <n v="0"/>
    <n v="0"/>
    <n v="0"/>
    <n v="11"/>
  </r>
  <r>
    <x v="0"/>
    <x v="1"/>
    <s v="shoes"/>
    <s v="XXW"/>
    <s v="XXW47A0V142"/>
    <s v="XXW47A0V1421ONB200"/>
    <s v="BALLERINA FLAT 47A DOPP.T M. STRASS"/>
    <s v="B200"/>
    <s v="ARGENTO"/>
    <n v="450"/>
    <n v="4950"/>
    <s v="IT"/>
    <s v="D"/>
    <n v="1"/>
    <n v="1"/>
    <n v="1"/>
    <n v="1"/>
    <n v="2"/>
    <n v="1"/>
    <n v="3"/>
    <n v="0"/>
    <n v="0"/>
    <n v="1"/>
    <n v="0"/>
    <n v="0"/>
    <n v="0"/>
    <n v="0"/>
    <n v="0"/>
    <n v="0"/>
    <n v="0"/>
    <n v="0"/>
    <n v="0"/>
    <n v="0"/>
    <n v="11"/>
  </r>
  <r>
    <x v="0"/>
    <x v="1"/>
    <s v="shoes"/>
    <s v="XXW"/>
    <s v="XXW47A0V142"/>
    <s v="XXW47A0V142HR0B415"/>
    <s v="BALLERINA FLAT 47A DOPP.T M. STRASS"/>
    <s v="B415"/>
    <s v="GRIGIO SLEET"/>
    <n v="450"/>
    <n v="4950"/>
    <s v="IT"/>
    <s v="D"/>
    <n v="0"/>
    <n v="0"/>
    <n v="0"/>
    <n v="0"/>
    <n v="2"/>
    <n v="4"/>
    <n v="1"/>
    <n v="0"/>
    <n v="4"/>
    <n v="0"/>
    <n v="0"/>
    <n v="0"/>
    <n v="0"/>
    <n v="0"/>
    <n v="0"/>
    <n v="0"/>
    <n v="0"/>
    <n v="0"/>
    <n v="0"/>
    <n v="0"/>
    <n v="11"/>
  </r>
  <r>
    <x v="0"/>
    <x v="0"/>
    <s v="shoes"/>
    <s v="XXM"/>
    <s v="XXM0SX00C1X"/>
    <s v="XXM0SX00C1XD9SU824"/>
    <s v="DERBY BUCATURE CUOIO CLASSICO SX"/>
    <s v="U824"/>
    <s v="GALASSIA SCURO"/>
    <n v="410"/>
    <n v="4100"/>
    <s v="IT"/>
    <s v="I"/>
    <n v="0"/>
    <n v="0"/>
    <n v="0"/>
    <n v="0"/>
    <n v="0"/>
    <n v="1"/>
    <n v="1"/>
    <n v="1"/>
    <n v="2"/>
    <n v="2"/>
    <n v="1"/>
    <n v="1"/>
    <n v="1"/>
    <n v="0"/>
    <n v="0"/>
    <n v="0"/>
    <n v="0"/>
    <n v="0"/>
    <n v="0"/>
    <n v="0"/>
    <n v="10"/>
  </r>
  <r>
    <x v="0"/>
    <x v="0"/>
    <s v="shoes"/>
    <s v="XXM"/>
    <s v="XXM0TV0AJ30"/>
    <s v="XXM0TV0AJ30D9CS801"/>
    <s v="NUOVA PANTOFOLA GOMMA RAFIA TV"/>
    <s v="S801"/>
    <s v="CACAO"/>
    <n v="420"/>
    <n v="4200"/>
    <s v="IT"/>
    <s v="I"/>
    <n v="0"/>
    <n v="0"/>
    <n v="1"/>
    <n v="2"/>
    <n v="1"/>
    <n v="2"/>
    <n v="1"/>
    <n v="0"/>
    <n v="0"/>
    <n v="1"/>
    <n v="0"/>
    <n v="1"/>
    <n v="1"/>
    <n v="0"/>
    <n v="0"/>
    <n v="0"/>
    <n v="0"/>
    <n v="0"/>
    <n v="0"/>
    <n v="0"/>
    <n v="10"/>
  </r>
  <r>
    <x v="0"/>
    <x v="0"/>
    <s v="shoes"/>
    <s v="XXM"/>
    <s v="XXM0XH0R012"/>
    <s v="XXM0XH0R012I1339DT"/>
    <s v="ALL.DOTS  MONTONE SPOILER MATT XH"/>
    <s v="39DT"/>
    <s v="C412(CRETA)+C405(TORBA)+R005(ROSSO ARANCIATO)"/>
    <n v="470"/>
    <n v="4700"/>
    <s v="IT"/>
    <s v="I"/>
    <n v="1"/>
    <n v="0"/>
    <n v="2"/>
    <n v="1"/>
    <n v="0"/>
    <n v="2"/>
    <n v="0"/>
    <n v="3"/>
    <n v="0"/>
    <n v="0"/>
    <n v="0"/>
    <n v="1"/>
    <n v="0"/>
    <n v="0"/>
    <n v="0"/>
    <n v="0"/>
    <n v="0"/>
    <n v="0"/>
    <n v="0"/>
    <n v="0"/>
    <n v="10"/>
  </r>
  <r>
    <x v="0"/>
    <x v="0"/>
    <s v="shoes"/>
    <s v="XXM"/>
    <s v="XXM0XH0V400"/>
    <s v="XXM0XH0V400HQ9760A"/>
    <s v="RUNNING SCUBA SPOILER MATT XH"/>
    <s v="760A"/>
    <s v="B999(NERO)+L800(MELANZANA)"/>
    <n v="450"/>
    <n v="4500"/>
    <s v="IT"/>
    <s v="I"/>
    <n v="0"/>
    <n v="0"/>
    <n v="0"/>
    <n v="1"/>
    <n v="1"/>
    <n v="1"/>
    <n v="0"/>
    <n v="2"/>
    <n v="1"/>
    <n v="1"/>
    <n v="1"/>
    <n v="1"/>
    <n v="0"/>
    <n v="1"/>
    <n v="0"/>
    <n v="0"/>
    <n v="0"/>
    <n v="0"/>
    <n v="0"/>
    <n v="0"/>
    <n v="10"/>
  </r>
  <r>
    <x v="0"/>
    <x v="0"/>
    <s v="shoes"/>
    <s v="XXM"/>
    <s v="XXM15A0S64X"/>
    <s v="XXM15A0S64XHG0B606"/>
    <s v="ALL. URBAN SPORTIVO 15A"/>
    <s v="B606"/>
    <s v="GLASSE'"/>
    <n v="420"/>
    <n v="4200"/>
    <s v="IT"/>
    <s v="I"/>
    <n v="0"/>
    <n v="0"/>
    <n v="0"/>
    <n v="0"/>
    <n v="0"/>
    <n v="0"/>
    <n v="0"/>
    <n v="2"/>
    <n v="2"/>
    <n v="2"/>
    <n v="2"/>
    <n v="0"/>
    <n v="2"/>
    <n v="0"/>
    <n v="0"/>
    <n v="0"/>
    <n v="0"/>
    <n v="0"/>
    <n v="0"/>
    <n v="0"/>
    <n v="10"/>
  </r>
  <r>
    <x v="0"/>
    <x v="0"/>
    <s v="shoes"/>
    <s v="XXM"/>
    <s v="XXM15A0S64X"/>
    <s v="XXM15A0S64XHG0S812"/>
    <s v="ALL. URBAN SPORTIVO 15A"/>
    <s v="S812"/>
    <s v="TABACCO CHIARO"/>
    <n v="420"/>
    <n v="4200"/>
    <s v="IT"/>
    <s v="I"/>
    <n v="0"/>
    <n v="0"/>
    <n v="0"/>
    <n v="0"/>
    <n v="0"/>
    <n v="0"/>
    <n v="1"/>
    <n v="0"/>
    <n v="2"/>
    <n v="3"/>
    <n v="1"/>
    <n v="1"/>
    <n v="2"/>
    <n v="0"/>
    <n v="0"/>
    <n v="0"/>
    <n v="0"/>
    <n v="0"/>
    <n v="0"/>
    <n v="0"/>
    <n v="10"/>
  </r>
  <r>
    <x v="0"/>
    <x v="0"/>
    <s v="shoes"/>
    <s v="XXM"/>
    <s v="XXM50A0U090"/>
    <s v="XXM50A0U090CCOU810"/>
    <s v="MOCASSINO DOPPIA T FONDO CUOIO 50A"/>
    <s v="U810"/>
    <s v="BLU DENIM SCURO"/>
    <n v="520"/>
    <n v="5200"/>
    <s v="IT"/>
    <s v="I"/>
    <n v="0"/>
    <n v="0"/>
    <n v="2"/>
    <n v="0"/>
    <n v="0"/>
    <n v="0"/>
    <n v="1"/>
    <n v="2"/>
    <n v="0"/>
    <n v="2"/>
    <n v="2"/>
    <n v="1"/>
    <n v="0"/>
    <n v="0"/>
    <n v="0"/>
    <n v="0"/>
    <n v="0"/>
    <n v="0"/>
    <n v="0"/>
    <n v="0"/>
    <n v="10"/>
  </r>
  <r>
    <x v="0"/>
    <x v="0"/>
    <s v="shoes"/>
    <s v="XXM"/>
    <s v="XXM56A00D80"/>
    <s v="XXM56A00D80RE0U820"/>
    <s v="POLACCO CASSETTA FASHION 56A"/>
    <s v="U820"/>
    <s v="GALASSIA"/>
    <n v="320"/>
    <n v="3200"/>
    <s v="IT"/>
    <s v="I"/>
    <n v="1"/>
    <n v="0"/>
    <n v="0"/>
    <n v="0"/>
    <n v="0"/>
    <n v="0"/>
    <n v="0"/>
    <n v="0"/>
    <n v="0"/>
    <n v="0"/>
    <n v="3"/>
    <n v="1"/>
    <n v="2"/>
    <n v="2"/>
    <n v="1"/>
    <n v="0"/>
    <n v="0"/>
    <n v="0"/>
    <n v="0"/>
    <n v="0"/>
    <n v="10"/>
  </r>
  <r>
    <x v="0"/>
    <x v="1"/>
    <s v="shoes"/>
    <s v="XXW"/>
    <s v="XXW00G00010"/>
    <s v="XXW00G00010RE0G410"/>
    <s v="GOMMINI MOCASSINO"/>
    <s v="G410"/>
    <s v="LION"/>
    <n v="410"/>
    <n v="4100"/>
    <s v="IT"/>
    <s v="D"/>
    <n v="0"/>
    <n v="0"/>
    <n v="0"/>
    <n v="1"/>
    <n v="0"/>
    <n v="1"/>
    <n v="1"/>
    <n v="0"/>
    <n v="2"/>
    <n v="0"/>
    <n v="2"/>
    <n v="1"/>
    <n v="1"/>
    <n v="0"/>
    <n v="1"/>
    <n v="0"/>
    <n v="0"/>
    <n v="0"/>
    <n v="0"/>
    <n v="0"/>
    <n v="10"/>
  </r>
  <r>
    <x v="0"/>
    <x v="1"/>
    <s v="shoes"/>
    <s v="XXW"/>
    <s v="XXW00G00013"/>
    <s v="XXW00G0001306SB219"/>
    <s v="GOMMINI MOCASSINO SUMMER PRINT NAB"/>
    <s v="B219"/>
    <s v="CEMENTO MEDIO"/>
    <n v="390"/>
    <n v="3900"/>
    <s v="IT"/>
    <s v="D"/>
    <n v="0"/>
    <n v="0"/>
    <n v="1"/>
    <n v="0"/>
    <n v="3"/>
    <n v="2"/>
    <n v="0"/>
    <n v="2"/>
    <n v="1"/>
    <n v="0"/>
    <n v="0"/>
    <n v="0"/>
    <n v="0"/>
    <n v="0"/>
    <n v="1"/>
    <n v="0"/>
    <n v="0"/>
    <n v="0"/>
    <n v="0"/>
    <n v="0"/>
    <n v="10"/>
  </r>
  <r>
    <x v="0"/>
    <x v="1"/>
    <s v="shoes"/>
    <s v="XXW"/>
    <s v="XXW0RD0T530"/>
    <s v="XXW0RD0T530NB5S018"/>
    <s v="ZEPPA C. T 85 RD CINTURINO INCROCIO"/>
    <s v="S018"/>
    <s v="COGNAC SCURO"/>
    <n v="450"/>
    <n v="4500"/>
    <s v="IT"/>
    <s v="D"/>
    <n v="0"/>
    <n v="0"/>
    <n v="3"/>
    <n v="2"/>
    <n v="1"/>
    <n v="2"/>
    <n v="1"/>
    <n v="0"/>
    <n v="0"/>
    <n v="0"/>
    <n v="1"/>
    <n v="0"/>
    <n v="0"/>
    <n v="0"/>
    <n v="0"/>
    <n v="0"/>
    <n v="0"/>
    <n v="0"/>
    <n v="0"/>
    <n v="0"/>
    <n v="10"/>
  </r>
  <r>
    <x v="0"/>
    <x v="1"/>
    <s v="shoes"/>
    <s v="XXW"/>
    <s v="XXW0TT0K020"/>
    <s v="XXW0TT0K020D90G808"/>
    <s v="CUOIO GOMMA T115 TT SELLERIA"/>
    <s v="G808"/>
    <s v="MATTONE SCURO"/>
    <n v="540"/>
    <n v="5400"/>
    <s v="IT"/>
    <s v="D"/>
    <n v="0"/>
    <n v="0"/>
    <n v="1"/>
    <n v="0"/>
    <n v="1"/>
    <n v="1"/>
    <n v="0"/>
    <n v="0"/>
    <n v="0"/>
    <n v="0"/>
    <n v="1"/>
    <n v="3"/>
    <n v="3"/>
    <n v="0"/>
    <n v="0"/>
    <n v="0"/>
    <n v="0"/>
    <n v="0"/>
    <n v="0"/>
    <n v="0"/>
    <n v="10"/>
  </r>
  <r>
    <x v="0"/>
    <x v="1"/>
    <s v="shoes"/>
    <s v="XXW"/>
    <s v="XXW0YO0P250"/>
    <s v="XXW0YO0P25008VB001"/>
    <s v="SPORTIVO YO FRANGIA NODI"/>
    <s v="B001"/>
    <s v="BIANCO"/>
    <n v="450"/>
    <n v="4500"/>
    <s v="IT"/>
    <s v="D"/>
    <n v="1"/>
    <n v="2"/>
    <n v="1"/>
    <n v="1"/>
    <n v="0"/>
    <n v="0"/>
    <n v="1"/>
    <n v="1"/>
    <n v="0"/>
    <n v="0"/>
    <n v="1"/>
    <n v="1"/>
    <n v="0"/>
    <n v="1"/>
    <n v="0"/>
    <n v="0"/>
    <n v="0"/>
    <n v="0"/>
    <n v="0"/>
    <n v="0"/>
    <n v="10"/>
  </r>
  <r>
    <x v="0"/>
    <x v="1"/>
    <s v="shoes"/>
    <s v="XXW"/>
    <s v="XXW0ZZ0W230"/>
    <s v="XXW0ZZ0W230ESMB001"/>
    <s v="CUOIO ZZ MOCASSINO MATEL. DOPPIA T"/>
    <s v="B001"/>
    <s v="BIANCO"/>
    <n v="520"/>
    <n v="5200"/>
    <s v="IT"/>
    <s v="D"/>
    <n v="0"/>
    <n v="0"/>
    <n v="0"/>
    <n v="0"/>
    <n v="0"/>
    <n v="0"/>
    <n v="0"/>
    <n v="1"/>
    <n v="3"/>
    <n v="0"/>
    <n v="0"/>
    <n v="2"/>
    <n v="1"/>
    <n v="1"/>
    <n v="1"/>
    <n v="1"/>
    <n v="0"/>
    <n v="0"/>
    <n v="0"/>
    <n v="0"/>
    <n v="10"/>
  </r>
  <r>
    <x v="0"/>
    <x v="1"/>
    <s v="shoes"/>
    <s v="XXW"/>
    <s v="XXW18A0T420"/>
    <s v="XXW18A0T420LCA0ZDA"/>
    <s v="SAND.GOMMA T100 18A CINTURINO"/>
    <s v="0ZDA"/>
    <s v="B999(NERO)+V612(ARDESIA CH)"/>
    <n v="450"/>
    <n v="4500"/>
    <s v="IT"/>
    <s v="D"/>
    <n v="0"/>
    <n v="0"/>
    <n v="0"/>
    <n v="0"/>
    <n v="1"/>
    <n v="0"/>
    <n v="0"/>
    <n v="0"/>
    <n v="1"/>
    <n v="1"/>
    <n v="1"/>
    <n v="3"/>
    <n v="1"/>
    <n v="1"/>
    <n v="1"/>
    <n v="0"/>
    <n v="0"/>
    <n v="0"/>
    <n v="0"/>
    <n v="0"/>
    <n v="10"/>
  </r>
  <r>
    <x v="0"/>
    <x v="1"/>
    <s v="shoes"/>
    <s v="XXW"/>
    <s v="XXW21A0T570"/>
    <s v="XXW21A0T57006SS802"/>
    <s v="SAND. CUOIO T100 21A FASCE INCR.CIN"/>
    <s v="S802"/>
    <s v="CIOCCOLATO"/>
    <n v="498"/>
    <n v="4980"/>
    <s v="IT"/>
    <s v="D"/>
    <n v="0"/>
    <n v="0"/>
    <n v="1"/>
    <n v="1"/>
    <n v="3"/>
    <n v="1"/>
    <n v="1"/>
    <n v="0"/>
    <n v="2"/>
    <n v="0"/>
    <n v="1"/>
    <n v="0"/>
    <n v="0"/>
    <n v="0"/>
    <n v="0"/>
    <n v="0"/>
    <n v="0"/>
    <n v="0"/>
    <n v="0"/>
    <n v="0"/>
    <n v="10"/>
  </r>
  <r>
    <x v="0"/>
    <x v="1"/>
    <s v="shoes"/>
    <s v="XXW"/>
    <s v="XXW39A0U230"/>
    <s v="XXW39A0U230GOCB999"/>
    <s v="GOMMA PES 39A TRONCHETTO ELAST."/>
    <s v="B999"/>
    <s v="NERO"/>
    <n v="470"/>
    <n v="4700"/>
    <s v="IT"/>
    <s v="D"/>
    <n v="2"/>
    <n v="0"/>
    <n v="0"/>
    <n v="0"/>
    <n v="0"/>
    <n v="0"/>
    <n v="0"/>
    <n v="0"/>
    <n v="0"/>
    <n v="0"/>
    <n v="0"/>
    <n v="0"/>
    <n v="2"/>
    <n v="1"/>
    <n v="3"/>
    <n v="0"/>
    <n v="2"/>
    <n v="0"/>
    <n v="0"/>
    <n v="0"/>
    <n v="10"/>
  </r>
  <r>
    <x v="0"/>
    <x v="0"/>
    <s v="shoes"/>
    <s v="XXM"/>
    <s v="XXM07B00I70"/>
    <s v="XXM07B00I70RE0U827"/>
    <s v="PANT. LISCIA CASUAL BUSINESS 07B"/>
    <s v="U827"/>
    <s v="BLU ODISSEA"/>
    <n v="360"/>
    <n v="3240"/>
    <s v="IT"/>
    <s v="I"/>
    <n v="0"/>
    <n v="1"/>
    <n v="0"/>
    <n v="1"/>
    <n v="2"/>
    <n v="1"/>
    <n v="0"/>
    <n v="1"/>
    <n v="1"/>
    <n v="1"/>
    <n v="1"/>
    <n v="0"/>
    <n v="0"/>
    <n v="0"/>
    <n v="0"/>
    <n v="0"/>
    <n v="0"/>
    <n v="0"/>
    <n v="0"/>
    <n v="0"/>
    <n v="9"/>
  </r>
  <r>
    <x v="0"/>
    <x v="0"/>
    <s v="shoes"/>
    <s v="XXM"/>
    <s v="XXM08A00010"/>
    <s v="XXM08A00010RE0B999"/>
    <s v="MOCASSINO  GOMMA 08A"/>
    <s v="B999"/>
    <s v="NERO"/>
    <n v="350"/>
    <n v="3150"/>
    <s v="IT"/>
    <s v="I"/>
    <n v="0"/>
    <n v="0"/>
    <n v="0"/>
    <n v="2"/>
    <n v="2"/>
    <n v="1"/>
    <n v="2"/>
    <n v="0"/>
    <n v="0"/>
    <n v="0"/>
    <n v="2"/>
    <n v="0"/>
    <n v="0"/>
    <n v="0"/>
    <n v="0"/>
    <n v="0"/>
    <n v="0"/>
    <n v="0"/>
    <n v="0"/>
    <n v="0"/>
    <n v="9"/>
  </r>
  <r>
    <x v="0"/>
    <x v="0"/>
    <s v="shoes"/>
    <s v="XXM"/>
    <s v="XXM0EO00010"/>
    <s v="XXM0EO00010VADS005"/>
    <s v="MOCASSINO GOMMINI NUOVO"/>
    <s v="S005"/>
    <s v="CARAMELLO"/>
    <n v="370"/>
    <n v="3330"/>
    <s v="IT"/>
    <s v="I2"/>
    <n v="0"/>
    <n v="0"/>
    <n v="0"/>
    <n v="0"/>
    <n v="3"/>
    <n v="2"/>
    <n v="0"/>
    <n v="1"/>
    <n v="0"/>
    <n v="0"/>
    <n v="0"/>
    <n v="0"/>
    <n v="1"/>
    <n v="1"/>
    <n v="0"/>
    <n v="0"/>
    <n v="1"/>
    <n v="0"/>
    <n v="0"/>
    <n v="0"/>
    <n v="9"/>
  </r>
  <r>
    <x v="0"/>
    <x v="0"/>
    <s v="shoes"/>
    <s v="XXM"/>
    <s v="XXM0GW05473"/>
    <s v="XXM0GW05473VEKU602"/>
    <s v="LACCETTO MY COLORS NEW GOMMINI 122"/>
    <s v="U602"/>
    <s v="AZZURRO SCURO"/>
    <n v="398"/>
    <n v="3582"/>
    <s v="IT"/>
    <s v="I"/>
    <n v="0"/>
    <n v="0"/>
    <n v="2"/>
    <n v="3"/>
    <n v="4"/>
    <n v="0"/>
    <n v="0"/>
    <n v="0"/>
    <n v="0"/>
    <n v="0"/>
    <n v="0"/>
    <n v="0"/>
    <n v="0"/>
    <n v="0"/>
    <n v="0"/>
    <n v="0"/>
    <n v="0"/>
    <n v="0"/>
    <n v="0"/>
    <n v="0"/>
    <n v="9"/>
  </r>
  <r>
    <x v="0"/>
    <x v="0"/>
    <s v="shoes"/>
    <s v="XXM"/>
    <s v="XXM0GW0L910"/>
    <s v="XXM0GW0L910RE0S800"/>
    <s v="MORSETTO CLUB NEW GOMMINI 122"/>
    <s v="S800"/>
    <s v="TESTA MORO"/>
    <n v="480"/>
    <n v="4320"/>
    <s v="IT"/>
    <s v="I"/>
    <n v="1"/>
    <n v="1"/>
    <n v="0"/>
    <n v="0"/>
    <n v="0"/>
    <n v="0"/>
    <n v="0"/>
    <n v="0"/>
    <n v="0"/>
    <n v="0"/>
    <n v="0"/>
    <n v="0"/>
    <n v="1"/>
    <n v="3"/>
    <n v="0"/>
    <n v="2"/>
    <n v="1"/>
    <n v="0"/>
    <n v="0"/>
    <n v="0"/>
    <n v="9"/>
  </r>
  <r>
    <x v="0"/>
    <x v="0"/>
    <s v="shoes"/>
    <s v="XXM"/>
    <s v="XXM0LR00051"/>
    <s v="XXM0LR00051FLAB213"/>
    <s v="LACCETTO CITY GOMMINO"/>
    <s v="B213"/>
    <s v="ARGILLA MEDIO"/>
    <n v="350"/>
    <n v="3150"/>
    <s v="IT"/>
    <s v="I2"/>
    <n v="0"/>
    <n v="0"/>
    <n v="0"/>
    <n v="0"/>
    <n v="0"/>
    <n v="0"/>
    <n v="1"/>
    <n v="0"/>
    <n v="0"/>
    <n v="1"/>
    <n v="0"/>
    <n v="0"/>
    <n v="3"/>
    <n v="0"/>
    <n v="1"/>
    <n v="1"/>
    <n v="0"/>
    <n v="1"/>
    <n v="1"/>
    <n v="0"/>
    <n v="9"/>
  </r>
  <r>
    <x v="0"/>
    <x v="0"/>
    <s v="shoes"/>
    <s v="XXM"/>
    <s v="XXM0NG0B66X"/>
    <s v="XXM0NG0B66XD90L813"/>
    <s v="FRANCESINA NUOVO FONDO GOMMA"/>
    <s v="L813"/>
    <s v="LAMPONE SCURO"/>
    <n v="320"/>
    <n v="2880"/>
    <s v="IT"/>
    <s v="I"/>
    <n v="0"/>
    <n v="0"/>
    <n v="1"/>
    <n v="1"/>
    <n v="0"/>
    <n v="2"/>
    <n v="1"/>
    <n v="2"/>
    <n v="1"/>
    <n v="0"/>
    <n v="0"/>
    <n v="0"/>
    <n v="1"/>
    <n v="0"/>
    <n v="0"/>
    <n v="0"/>
    <n v="0"/>
    <n v="0"/>
    <n v="0"/>
    <n v="0"/>
    <n v="9"/>
  </r>
  <r>
    <x v="0"/>
    <x v="0"/>
    <s v="shoes"/>
    <s v="XXM"/>
    <s v="XXM0NG0B66Z"/>
    <s v="XXM0NG0B66Z1QAR815"/>
    <s v="FRANCESINA NUOVO FONDO GOMMA"/>
    <s v="R815"/>
    <s v="KRAFT"/>
    <n v="310"/>
    <n v="2790"/>
    <s v="IT"/>
    <s v="I"/>
    <n v="0"/>
    <n v="0"/>
    <n v="0"/>
    <n v="1"/>
    <n v="1"/>
    <n v="1"/>
    <n v="2"/>
    <n v="1"/>
    <n v="1"/>
    <n v="1"/>
    <n v="1"/>
    <n v="0"/>
    <n v="0"/>
    <n v="0"/>
    <n v="0"/>
    <n v="0"/>
    <n v="0"/>
    <n v="0"/>
    <n v="0"/>
    <n v="0"/>
    <n v="9"/>
  </r>
  <r>
    <x v="0"/>
    <x v="0"/>
    <s v="shoes"/>
    <s v="XXM"/>
    <s v="XXM0RO0Q64X"/>
    <s v="XXM0RO0Q64XHG0S812"/>
    <s v="LINGOTTO SELLERIA CUOIO FORMALE RO"/>
    <s v="S812"/>
    <s v="TABACCO CHIARO"/>
    <n v="470"/>
    <n v="4230"/>
    <s v="IT"/>
    <s v="I"/>
    <n v="0"/>
    <n v="0"/>
    <n v="0"/>
    <n v="0"/>
    <n v="0"/>
    <n v="0"/>
    <n v="0"/>
    <n v="0"/>
    <n v="1"/>
    <n v="3"/>
    <n v="2"/>
    <n v="2"/>
    <n v="0"/>
    <n v="0"/>
    <n v="1"/>
    <n v="0"/>
    <n v="0"/>
    <n v="0"/>
    <n v="0"/>
    <n v="0"/>
    <n v="9"/>
  </r>
  <r>
    <x v="0"/>
    <x v="0"/>
    <s v="shoes"/>
    <s v="XXM"/>
    <s v="XXM0RP0I020"/>
    <s v="XXM0RP0I020D9CT800"/>
    <s v="MONK STRAP FONDO CUOIO RP"/>
    <s v="T800"/>
    <s v="PETROLIO"/>
    <n v="440"/>
    <n v="3960"/>
    <s v="IT"/>
    <s v="I"/>
    <n v="3"/>
    <n v="0"/>
    <n v="2"/>
    <n v="1"/>
    <n v="3"/>
    <n v="0"/>
    <n v="0"/>
    <n v="0"/>
    <n v="0"/>
    <n v="0"/>
    <n v="0"/>
    <n v="0"/>
    <n v="0"/>
    <n v="0"/>
    <n v="0"/>
    <n v="0"/>
    <n v="0"/>
    <n v="0"/>
    <n v="0"/>
    <n v="0"/>
    <n v="9"/>
  </r>
  <r>
    <x v="0"/>
    <x v="0"/>
    <s v="shoes"/>
    <s v="XXM"/>
    <s v="XXM0RQ00D8X"/>
    <s v="XXM0RQ00D8XHG0V615"/>
    <s v="POLACCO GOMMA RQ"/>
    <s v="V615"/>
    <s v="TIMO"/>
    <n v="350"/>
    <n v="3150"/>
    <s v="IT"/>
    <s v="I"/>
    <n v="0"/>
    <n v="0"/>
    <n v="0"/>
    <n v="0"/>
    <n v="0"/>
    <n v="0"/>
    <n v="0"/>
    <n v="0"/>
    <n v="3"/>
    <n v="1"/>
    <n v="1"/>
    <n v="1"/>
    <n v="3"/>
    <n v="0"/>
    <n v="0"/>
    <n v="0"/>
    <n v="0"/>
    <n v="0"/>
    <n v="0"/>
    <n v="0"/>
    <n v="9"/>
  </r>
  <r>
    <x v="0"/>
    <x v="0"/>
    <s v="shoes"/>
    <s v="XXM"/>
    <s v="XXM0TV0V530"/>
    <s v="XXM0TV0V530RE0B218"/>
    <s v="PANTOFOLA ELASTICO GOMMA RAFIA TV"/>
    <s v="B218"/>
    <s v="GABBIANO"/>
    <n v="350"/>
    <n v="3150"/>
    <s v="IT"/>
    <s v="I"/>
    <n v="0"/>
    <n v="0"/>
    <n v="1"/>
    <n v="0"/>
    <n v="5"/>
    <n v="0"/>
    <n v="0"/>
    <n v="0"/>
    <n v="1"/>
    <n v="2"/>
    <n v="0"/>
    <n v="0"/>
    <n v="0"/>
    <n v="0"/>
    <n v="0"/>
    <n v="0"/>
    <n v="0"/>
    <n v="0"/>
    <n v="0"/>
    <n v="0"/>
    <n v="9"/>
  </r>
  <r>
    <x v="0"/>
    <x v="0"/>
    <s v="shoes"/>
    <s v="XXM"/>
    <s v="XXM0WP00C2X"/>
    <s v="XXM0WP00C2XAKTR802"/>
    <s v="DERBY GOMMA LIGHT WP"/>
    <s v="R802"/>
    <s v="BORDEAUX SCURO"/>
    <n v="370"/>
    <n v="3330"/>
    <s v="IT"/>
    <s v="I"/>
    <n v="0"/>
    <n v="0"/>
    <n v="0"/>
    <n v="0"/>
    <n v="0"/>
    <n v="0"/>
    <n v="0"/>
    <n v="2"/>
    <n v="0"/>
    <n v="2"/>
    <n v="0"/>
    <n v="3"/>
    <n v="2"/>
    <n v="0"/>
    <n v="0"/>
    <n v="0"/>
    <n v="0"/>
    <n v="0"/>
    <n v="0"/>
    <n v="0"/>
    <n v="9"/>
  </r>
  <r>
    <x v="0"/>
    <x v="0"/>
    <s v="shoes"/>
    <s v="XXM"/>
    <s v="XXM0XS0T480"/>
    <s v="XXM0XS0T480RE0U820"/>
    <s v="ALLACCIATO GOMMA XS"/>
    <s v="U820"/>
    <s v="GALASSIA"/>
    <n v="298"/>
    <n v="2682"/>
    <s v="IT"/>
    <s v="I"/>
    <n v="0"/>
    <n v="0"/>
    <n v="0"/>
    <n v="1"/>
    <n v="0"/>
    <n v="0"/>
    <n v="0"/>
    <n v="1"/>
    <n v="1"/>
    <n v="0"/>
    <n v="1"/>
    <n v="1"/>
    <n v="2"/>
    <n v="1"/>
    <n v="0"/>
    <n v="0"/>
    <n v="1"/>
    <n v="0"/>
    <n v="0"/>
    <n v="0"/>
    <n v="9"/>
  </r>
  <r>
    <x v="0"/>
    <x v="0"/>
    <s v="shoes"/>
    <s v="XXM"/>
    <s v="XXM0ZR00C20"/>
    <s v="XXM0ZR00C20VEKS808"/>
    <s v="DERBY  FONDO GUARDOLO CLIMB ZR"/>
    <s v="S808"/>
    <s v="PALISSANDRO"/>
    <n v="410"/>
    <n v="3690"/>
    <s v="IT"/>
    <s v="I"/>
    <n v="0"/>
    <n v="0"/>
    <n v="1"/>
    <n v="1"/>
    <n v="0"/>
    <n v="1"/>
    <n v="2"/>
    <n v="1"/>
    <n v="0"/>
    <n v="0"/>
    <n v="1"/>
    <n v="0"/>
    <n v="0"/>
    <n v="0"/>
    <n v="2"/>
    <n v="0"/>
    <n v="0"/>
    <n v="0"/>
    <n v="0"/>
    <n v="0"/>
    <n v="9"/>
  </r>
  <r>
    <x v="0"/>
    <x v="0"/>
    <s v="shoes"/>
    <s v="XXM"/>
    <s v="XXM15A0U75X"/>
    <s v="XXM15A0U75XPPPZ371"/>
    <s v="ALL.ACTIVE SPORTIVO 15A"/>
    <s v="Z371"/>
    <s v="T.MORO"/>
    <n v="440"/>
    <n v="3960"/>
    <s v="IT"/>
    <s v="I"/>
    <n v="0"/>
    <n v="0"/>
    <n v="0"/>
    <n v="0"/>
    <n v="0"/>
    <n v="0"/>
    <n v="0"/>
    <n v="0"/>
    <n v="2"/>
    <n v="3"/>
    <n v="1"/>
    <n v="1"/>
    <n v="1"/>
    <n v="1"/>
    <n v="0"/>
    <n v="0"/>
    <n v="0"/>
    <n v="0"/>
    <n v="0"/>
    <n v="0"/>
    <n v="9"/>
  </r>
  <r>
    <x v="0"/>
    <x v="0"/>
    <s v="shoes"/>
    <s v="XXM"/>
    <s v="XXM27B0AJ50"/>
    <s v="XXM27B0AJ50AKTB999"/>
    <s v="ALLACCIATO FONDO GOMMA URBANO 27B"/>
    <s v="B999"/>
    <s v="NERO"/>
    <n v="410"/>
    <n v="3690"/>
    <s v="IT"/>
    <s v="I"/>
    <n v="0"/>
    <n v="1"/>
    <n v="3"/>
    <n v="0"/>
    <n v="3"/>
    <n v="0"/>
    <n v="0"/>
    <n v="1"/>
    <n v="0"/>
    <n v="0"/>
    <n v="1"/>
    <n v="0"/>
    <n v="0"/>
    <n v="0"/>
    <n v="0"/>
    <n v="0"/>
    <n v="0"/>
    <n v="0"/>
    <n v="0"/>
    <n v="0"/>
    <n v="9"/>
  </r>
  <r>
    <x v="0"/>
    <x v="0"/>
    <s v="shoes"/>
    <s v="XXM"/>
    <s v="XXM42A0AM40"/>
    <s v="XXM42A0AM40SFIB999"/>
    <s v="MOC.NAPPIN FONDO CUOIO ELEGANTE 42A"/>
    <s v="B999"/>
    <s v="NERO"/>
    <n v="610"/>
    <n v="5490"/>
    <s v="IT"/>
    <s v="I"/>
    <n v="0"/>
    <n v="0"/>
    <n v="0"/>
    <n v="0"/>
    <n v="1"/>
    <n v="1"/>
    <n v="0"/>
    <n v="1"/>
    <n v="2"/>
    <n v="0"/>
    <n v="1"/>
    <n v="1"/>
    <n v="2"/>
    <n v="0"/>
    <n v="0"/>
    <n v="0"/>
    <n v="0"/>
    <n v="0"/>
    <n v="0"/>
    <n v="0"/>
    <n v="9"/>
  </r>
  <r>
    <x v="0"/>
    <x v="0"/>
    <s v="shoes"/>
    <s v="XXM"/>
    <s v="XXM46A00C11"/>
    <s v="XXM46A00C11D9CS801"/>
    <s v="DERBY BUC.MONTONE CARRAR.LIGHT 46A"/>
    <s v="S801"/>
    <s v="CACAO"/>
    <n v="690"/>
    <n v="6210"/>
    <s v="IT"/>
    <s v="I"/>
    <n v="0"/>
    <n v="0"/>
    <n v="0"/>
    <n v="0"/>
    <n v="0"/>
    <n v="2"/>
    <n v="0"/>
    <n v="1"/>
    <n v="4"/>
    <n v="0"/>
    <n v="0"/>
    <n v="1"/>
    <n v="0"/>
    <n v="0"/>
    <n v="0"/>
    <n v="1"/>
    <n v="0"/>
    <n v="0"/>
    <n v="0"/>
    <n v="0"/>
    <n v="9"/>
  </r>
  <r>
    <x v="0"/>
    <x v="1"/>
    <s v="shoes"/>
    <s v="XXW"/>
    <s v="XXW00G00013"/>
    <s v="XXW00G0001306SM610"/>
    <s v="GOMMINI MOCASSINO SUMMER PRINT NAB"/>
    <s v="M610"/>
    <s v="CHEEK"/>
    <n v="390"/>
    <n v="3510"/>
    <s v="IT"/>
    <s v="D"/>
    <n v="0"/>
    <n v="0"/>
    <n v="0"/>
    <n v="1"/>
    <n v="1"/>
    <n v="0"/>
    <n v="3"/>
    <n v="1"/>
    <n v="1"/>
    <n v="0"/>
    <n v="0"/>
    <n v="0"/>
    <n v="2"/>
    <n v="0"/>
    <n v="0"/>
    <n v="0"/>
    <n v="0"/>
    <n v="0"/>
    <n v="0"/>
    <n v="0"/>
    <n v="9"/>
  </r>
  <r>
    <x v="0"/>
    <x v="1"/>
    <s v="shoes"/>
    <s v="XXW"/>
    <s v="XXW00G0V680"/>
    <s v="XXW00G0V680MEC2344"/>
    <s v="GOMMINI NAPPINE SBIZZATO"/>
    <s v="2344"/>
    <s v="G210 (ORO PALLIDO) + G209 (ORO SCURO)"/>
    <n v="475"/>
    <n v="4275"/>
    <s v="IT"/>
    <s v="D"/>
    <n v="0"/>
    <n v="0"/>
    <n v="0"/>
    <n v="1"/>
    <n v="1"/>
    <n v="1"/>
    <n v="0"/>
    <n v="0"/>
    <n v="3"/>
    <n v="0"/>
    <n v="0"/>
    <n v="1"/>
    <n v="0"/>
    <n v="0"/>
    <n v="2"/>
    <n v="0"/>
    <n v="0"/>
    <n v="0"/>
    <n v="0"/>
    <n v="0"/>
    <n v="9"/>
  </r>
  <r>
    <x v="0"/>
    <x v="1"/>
    <s v="shoes"/>
    <s v="XXW"/>
    <s v="XXW03A0V570"/>
    <s v="XXW03A0V570FCC081F"/>
    <s v="GOMMA T50 3A FRANCESINA SBIZZATO"/>
    <s v="081F"/>
    <s v="B999(NERO)+U800(BLU CHIARO)"/>
    <n v="550"/>
    <n v="4950"/>
    <s v="IT"/>
    <s v="D"/>
    <n v="0"/>
    <n v="0"/>
    <n v="0"/>
    <n v="0"/>
    <n v="0"/>
    <n v="1"/>
    <n v="0"/>
    <n v="0"/>
    <n v="0"/>
    <n v="0"/>
    <n v="2"/>
    <n v="0"/>
    <n v="0"/>
    <n v="3"/>
    <n v="1"/>
    <n v="1"/>
    <n v="1"/>
    <n v="0"/>
    <n v="0"/>
    <n v="0"/>
    <n v="9"/>
  </r>
  <r>
    <x v="0"/>
    <x v="1"/>
    <s v="shoes"/>
    <s v="XXW"/>
    <s v="XXW0IZ05710"/>
    <s v="XXW0IZ05710Y820895"/>
    <s v="CARINE MOD. MELINA"/>
    <s v="0895"/>
    <s v="G211(SOLE CALDO)+G207(BANANA)"/>
    <n v="340"/>
    <n v="3060"/>
    <s v="IT"/>
    <s v="D"/>
    <n v="0"/>
    <n v="0"/>
    <n v="0"/>
    <n v="0"/>
    <n v="0"/>
    <n v="0"/>
    <n v="1"/>
    <n v="1"/>
    <n v="0"/>
    <n v="0"/>
    <n v="2"/>
    <n v="3"/>
    <n v="0"/>
    <n v="0"/>
    <n v="1"/>
    <n v="1"/>
    <n v="0"/>
    <n v="0"/>
    <n v="0"/>
    <n v="0"/>
    <n v="9"/>
  </r>
  <r>
    <x v="0"/>
    <x v="1"/>
    <s v="shoes"/>
    <s v="XXW"/>
    <s v="XXW0XK0U040"/>
    <s v="XXW0XK0U040MECG005"/>
    <s v="SPORTIVO XK GANCI NAPPINE"/>
    <s v="G005"/>
    <s v="ORO CHIARO"/>
    <n v="450"/>
    <n v="4050"/>
    <s v="IT"/>
    <s v="D"/>
    <n v="0"/>
    <n v="0"/>
    <n v="1"/>
    <n v="0"/>
    <n v="3"/>
    <n v="0"/>
    <n v="2"/>
    <n v="1"/>
    <n v="1"/>
    <n v="0"/>
    <n v="0"/>
    <n v="1"/>
    <n v="0"/>
    <n v="0"/>
    <n v="0"/>
    <n v="0"/>
    <n v="0"/>
    <n v="0"/>
    <n v="0"/>
    <n v="0"/>
    <n v="9"/>
  </r>
  <r>
    <x v="0"/>
    <x v="1"/>
    <s v="shoes"/>
    <s v="XXW"/>
    <s v="XXW0ZM0V700"/>
    <s v="XXW0ZM0V700GOCS802"/>
    <s v="GOMMA T70 ZM TRONCHETTO FIBBIE"/>
    <s v="S802"/>
    <s v="CIOCCOLATO"/>
    <n v="650"/>
    <n v="5850"/>
    <s v="IT"/>
    <s v="D"/>
    <n v="0"/>
    <n v="0"/>
    <n v="0"/>
    <n v="1"/>
    <n v="1"/>
    <n v="0"/>
    <n v="1"/>
    <n v="0"/>
    <n v="1"/>
    <n v="3"/>
    <n v="0"/>
    <n v="0"/>
    <n v="2"/>
    <n v="0"/>
    <n v="0"/>
    <n v="0"/>
    <n v="0"/>
    <n v="0"/>
    <n v="0"/>
    <n v="0"/>
    <n v="9"/>
  </r>
  <r>
    <x v="0"/>
    <x v="1"/>
    <s v="shoes"/>
    <s v="XXW"/>
    <s v="XXW25A0R840"/>
    <s v="XXW25A0R840G7T0ZRQ"/>
    <s v="GOMMA T50 GUARD.CUC.25A BUCATURE"/>
    <s v="0ZRQ"/>
    <s v="B018(BIANCO MARMO)+M610(CHEEK)+S018"/>
    <n v="490"/>
    <n v="4410"/>
    <s v="IT"/>
    <s v="D"/>
    <n v="0"/>
    <n v="0"/>
    <n v="0"/>
    <n v="0"/>
    <n v="0"/>
    <n v="0"/>
    <n v="0"/>
    <n v="3"/>
    <n v="2"/>
    <n v="1"/>
    <n v="1"/>
    <n v="1"/>
    <n v="0"/>
    <n v="0"/>
    <n v="0"/>
    <n v="0"/>
    <n v="1"/>
    <n v="0"/>
    <n v="0"/>
    <n v="0"/>
    <n v="9"/>
  </r>
  <r>
    <x v="0"/>
    <x v="1"/>
    <s v="shoes"/>
    <s v="XXW"/>
    <s v="XXW39A0U900"/>
    <s v="XXW39A0U900HG7B200"/>
    <s v="GOMMA PES 39A FRANGIA BUCATURE"/>
    <s v="B200"/>
    <s v="ARGENTO"/>
    <n v="450"/>
    <n v="4050"/>
    <s v="IT"/>
    <s v="D"/>
    <n v="0"/>
    <n v="0"/>
    <n v="0"/>
    <n v="0"/>
    <n v="1"/>
    <n v="0"/>
    <n v="2"/>
    <n v="3"/>
    <n v="0"/>
    <n v="2"/>
    <n v="0"/>
    <n v="0"/>
    <n v="1"/>
    <n v="0"/>
    <n v="0"/>
    <n v="0"/>
    <n v="0"/>
    <n v="0"/>
    <n v="0"/>
    <n v="0"/>
    <n v="9"/>
  </r>
  <r>
    <x v="0"/>
    <x v="1"/>
    <s v="shoes"/>
    <s v="XXW"/>
    <s v="XXW39A0W060"/>
    <s v="XXW39A0W060HW80ZPJ"/>
    <s v="GOMMA PES 39A GANCI NAPPINE MONTONE"/>
    <s v="0ZPJ"/>
    <s v="B407(CENERE)+C002(AVORIO)"/>
    <n v="698"/>
    <n v="6282"/>
    <s v="IT"/>
    <s v="D"/>
    <n v="0"/>
    <n v="0"/>
    <n v="1"/>
    <n v="0"/>
    <n v="2"/>
    <n v="0"/>
    <n v="2"/>
    <n v="1"/>
    <n v="0"/>
    <n v="1"/>
    <n v="0"/>
    <n v="2"/>
    <n v="0"/>
    <n v="0"/>
    <n v="0"/>
    <n v="0"/>
    <n v="0"/>
    <n v="0"/>
    <n v="0"/>
    <n v="0"/>
    <n v="9"/>
  </r>
  <r>
    <x v="0"/>
    <x v="1"/>
    <s v="shoes"/>
    <s v="XXW"/>
    <s v="XXW39A0W061"/>
    <s v="XXW39A0W061HW80ZPJ"/>
    <s v="GOMMA PES 39A TRONCH. GANCI MONT."/>
    <s v="0ZPJ"/>
    <s v="B407(CENERE)+C002(AVORIO)"/>
    <n v="650"/>
    <n v="5850"/>
    <s v="IT"/>
    <s v="D"/>
    <n v="0"/>
    <n v="0"/>
    <n v="1"/>
    <n v="0"/>
    <n v="0"/>
    <n v="0"/>
    <n v="2"/>
    <n v="0"/>
    <n v="4"/>
    <n v="1"/>
    <n v="0"/>
    <n v="0"/>
    <n v="1"/>
    <n v="0"/>
    <n v="0"/>
    <n v="0"/>
    <n v="0"/>
    <n v="0"/>
    <n v="0"/>
    <n v="0"/>
    <n v="9"/>
  </r>
  <r>
    <x v="0"/>
    <x v="1"/>
    <s v="shoes"/>
    <s v="XXW"/>
    <s v="XXW40A0U690"/>
    <s v="XXW40A0U690BYES611"/>
    <s v="GOMMA T70 40A TRONCH. DOPPIA T"/>
    <s v="S611"/>
    <s v="MARRONE AFRICA"/>
    <n v="650"/>
    <n v="5850"/>
    <s v="IT"/>
    <s v="D"/>
    <n v="0"/>
    <n v="0"/>
    <n v="1"/>
    <n v="0"/>
    <n v="2"/>
    <n v="2"/>
    <n v="1"/>
    <n v="0"/>
    <n v="0"/>
    <n v="0"/>
    <n v="1"/>
    <n v="0"/>
    <n v="1"/>
    <n v="0"/>
    <n v="1"/>
    <n v="0"/>
    <n v="0"/>
    <n v="0"/>
    <n v="0"/>
    <n v="0"/>
    <n v="9"/>
  </r>
  <r>
    <x v="0"/>
    <x v="1"/>
    <s v="shoes"/>
    <s v="XXW"/>
    <s v="XXW47A0U810"/>
    <s v="XXW47A0U810GOCB999"/>
    <s v="BALLERINA FLAT 47A ANELLI INF. ALL"/>
    <s v="B999"/>
    <s v="NERO"/>
    <n v="590"/>
    <n v="5310"/>
    <s v="IT"/>
    <s v="D"/>
    <n v="1"/>
    <n v="0"/>
    <n v="1"/>
    <n v="0"/>
    <n v="1"/>
    <n v="1"/>
    <n v="2"/>
    <n v="1"/>
    <n v="2"/>
    <n v="0"/>
    <n v="0"/>
    <n v="0"/>
    <n v="0"/>
    <n v="0"/>
    <n v="0"/>
    <n v="0"/>
    <n v="0"/>
    <n v="0"/>
    <n v="0"/>
    <n v="0"/>
    <n v="9"/>
  </r>
  <r>
    <x v="0"/>
    <x v="1"/>
    <s v="shoes"/>
    <s v="XXW"/>
    <s v="XXW64A0W310"/>
    <s v="XXW64A0W310VADV803"/>
    <s v="GOMMA T115 64A STIV.ALLACCIATO"/>
    <s v="V803"/>
    <s v="MUSCHIO"/>
    <n v="790"/>
    <n v="7110"/>
    <s v="IT"/>
    <s v="D"/>
    <n v="0"/>
    <n v="1"/>
    <n v="1"/>
    <n v="0"/>
    <n v="0"/>
    <n v="1"/>
    <n v="0"/>
    <n v="0"/>
    <n v="0"/>
    <n v="0"/>
    <n v="2"/>
    <n v="1"/>
    <n v="1"/>
    <n v="1"/>
    <n v="0"/>
    <n v="1"/>
    <n v="0"/>
    <n v="0"/>
    <n v="0"/>
    <n v="0"/>
    <n v="9"/>
  </r>
  <r>
    <x v="0"/>
    <x v="0"/>
    <s v="shoes"/>
    <s v="XXM"/>
    <s v="XXM08A0S480"/>
    <s v="XXM08A0S480RE0U826"/>
    <s v="ALLACCIATO ACTIVE GOMMA 08A"/>
    <s v="U826"/>
    <s v="BLU BALENA"/>
    <n v="340"/>
    <n v="2720"/>
    <s v="IT"/>
    <s v="I"/>
    <n v="1"/>
    <n v="0"/>
    <n v="1"/>
    <n v="0"/>
    <n v="1"/>
    <n v="0"/>
    <n v="1"/>
    <n v="1"/>
    <n v="0"/>
    <n v="0"/>
    <n v="2"/>
    <n v="0"/>
    <n v="1"/>
    <n v="0"/>
    <n v="0"/>
    <n v="0"/>
    <n v="0"/>
    <n v="0"/>
    <n v="0"/>
    <n v="0"/>
    <n v="8"/>
  </r>
  <r>
    <x v="0"/>
    <x v="0"/>
    <s v="shoes"/>
    <s v="XXM"/>
    <s v="XXM09A00C10"/>
    <s v="XXM09A00C10RE0S800"/>
    <s v="ALL. BUCATURA GOMMA GIOVANE 09A"/>
    <s v="S800"/>
    <s v="TESTA MORO"/>
    <n v="390"/>
    <n v="3120"/>
    <s v="IT"/>
    <s v="I"/>
    <n v="0"/>
    <n v="0"/>
    <n v="0"/>
    <n v="0"/>
    <n v="0"/>
    <n v="0"/>
    <n v="0"/>
    <n v="0"/>
    <n v="0"/>
    <n v="0"/>
    <n v="0"/>
    <n v="1"/>
    <n v="3"/>
    <n v="0"/>
    <n v="3"/>
    <n v="0"/>
    <n v="1"/>
    <n v="0"/>
    <n v="0"/>
    <n v="0"/>
    <n v="8"/>
  </r>
  <r>
    <x v="0"/>
    <x v="0"/>
    <s v="shoes"/>
    <s v="XXM"/>
    <s v="XXM0EO0N65B"/>
    <s v="XXM0EO0N65BMVNU803"/>
    <s v="MACRO CLAMP DARK GOMMINI NUOVO"/>
    <s v="U803"/>
    <s v="BALTIC CHIARO"/>
    <n v="390"/>
    <n v="3120"/>
    <s v="IT"/>
    <s v="I"/>
    <n v="0"/>
    <n v="0"/>
    <n v="0"/>
    <n v="0"/>
    <n v="0"/>
    <n v="0"/>
    <n v="0"/>
    <n v="0"/>
    <n v="0"/>
    <n v="0"/>
    <n v="1"/>
    <n v="2"/>
    <n v="2"/>
    <n v="0"/>
    <n v="2"/>
    <n v="0"/>
    <n v="1"/>
    <n v="0"/>
    <n v="0"/>
    <n v="0"/>
    <n v="8"/>
  </r>
  <r>
    <x v="0"/>
    <x v="0"/>
    <s v="shoes"/>
    <s v="XXM"/>
    <s v="XXM0GE0064X"/>
    <s v="XXM0GE0064XD90C817"/>
    <s v="MOCASSINO BOSTON GOMMA"/>
    <s v="C817"/>
    <s v="CARAMELLO SCURO"/>
    <n v="310"/>
    <n v="2480"/>
    <s v="IT"/>
    <s v="I"/>
    <n v="0"/>
    <n v="0"/>
    <n v="0"/>
    <n v="0"/>
    <n v="0"/>
    <n v="0"/>
    <n v="0"/>
    <n v="0"/>
    <n v="2"/>
    <n v="3"/>
    <n v="3"/>
    <n v="0"/>
    <n v="0"/>
    <n v="0"/>
    <n v="0"/>
    <n v="0"/>
    <n v="0"/>
    <n v="0"/>
    <n v="0"/>
    <n v="0"/>
    <n v="8"/>
  </r>
  <r>
    <x v="0"/>
    <x v="0"/>
    <s v="shoes"/>
    <s v="XXM"/>
    <s v="XXM0GW05470"/>
    <s v="XXM0GW05470IVIB001"/>
    <s v="NEW LACCETTO OCCH. NEW GOMMINI 122"/>
    <s v="B001"/>
    <s v="BIANCO"/>
    <n v="295"/>
    <n v="2360"/>
    <s v="IT"/>
    <s v="I"/>
    <n v="4"/>
    <n v="0"/>
    <n v="2"/>
    <n v="0"/>
    <n v="0"/>
    <n v="0"/>
    <n v="0"/>
    <n v="1"/>
    <n v="0"/>
    <n v="0"/>
    <n v="0"/>
    <n v="1"/>
    <n v="0"/>
    <n v="0"/>
    <n v="0"/>
    <n v="0"/>
    <n v="0"/>
    <n v="0"/>
    <n v="0"/>
    <n v="0"/>
    <n v="8"/>
  </r>
  <r>
    <x v="0"/>
    <x v="0"/>
    <s v="shoes"/>
    <s v="XXM"/>
    <s v="XXM0GW0547Z"/>
    <s v="XXM0GW0547ZD90C203"/>
    <s v="NEW LACCETTO OCCH. NEW GOMMINI 122"/>
    <s v="C203"/>
    <s v="CARNE"/>
    <n v="320"/>
    <n v="2560"/>
    <s v="IT"/>
    <s v="I"/>
    <n v="0"/>
    <n v="0"/>
    <n v="1"/>
    <n v="1"/>
    <n v="0"/>
    <n v="1"/>
    <n v="2"/>
    <n v="1"/>
    <n v="0"/>
    <n v="1"/>
    <n v="0"/>
    <n v="1"/>
    <n v="0"/>
    <n v="0"/>
    <n v="0"/>
    <n v="0"/>
    <n v="0"/>
    <n v="0"/>
    <n v="0"/>
    <n v="0"/>
    <n v="8"/>
  </r>
  <r>
    <x v="0"/>
    <x v="0"/>
    <s v="shoes"/>
    <s v="XXM"/>
    <s v="XXM0HW0056X"/>
    <s v="XXM0HW0056XHG0B203"/>
    <s v="DERBY WINTER GOMMINI"/>
    <s v="B203"/>
    <s v="ARGILLA"/>
    <n v="250"/>
    <n v="2000"/>
    <s v="IT"/>
    <s v="I"/>
    <n v="0"/>
    <n v="0"/>
    <n v="0"/>
    <n v="0"/>
    <n v="0"/>
    <n v="0"/>
    <n v="0"/>
    <n v="1"/>
    <n v="1"/>
    <n v="2"/>
    <n v="2"/>
    <n v="0"/>
    <n v="1"/>
    <n v="0"/>
    <n v="1"/>
    <n v="0"/>
    <n v="0"/>
    <n v="0"/>
    <n v="0"/>
    <n v="0"/>
    <n v="8"/>
  </r>
  <r>
    <x v="0"/>
    <x v="0"/>
    <s v="shoes"/>
    <s v="XXM"/>
    <s v="XXM0JL09500"/>
    <s v="XXM0JL095005IPB608"/>
    <s v="POLACCO SPORT CASSETTA"/>
    <s v="B608"/>
    <s v="OMBRA"/>
    <n v="350"/>
    <n v="2800"/>
    <s v="IT"/>
    <s v="I"/>
    <n v="0"/>
    <n v="0"/>
    <n v="0"/>
    <n v="0"/>
    <n v="0"/>
    <n v="0"/>
    <n v="0"/>
    <n v="0"/>
    <n v="0"/>
    <n v="5"/>
    <n v="2"/>
    <n v="1"/>
    <n v="0"/>
    <n v="0"/>
    <n v="0"/>
    <n v="0"/>
    <n v="0"/>
    <n v="0"/>
    <n v="0"/>
    <n v="0"/>
    <n v="8"/>
  </r>
  <r>
    <x v="0"/>
    <x v="0"/>
    <s v="shoes"/>
    <s v="XXM"/>
    <s v="XXM0KY00D8X"/>
    <s v="XXM0KY00D8XHG0C815"/>
    <s v="POLACCO GEORGE"/>
    <s v="C815"/>
    <s v="TORTORA MEDIO"/>
    <n v="330"/>
    <n v="2640"/>
    <s v="IT"/>
    <s v="I"/>
    <n v="0"/>
    <n v="0"/>
    <n v="0"/>
    <n v="0"/>
    <n v="0"/>
    <n v="0"/>
    <n v="1"/>
    <n v="0"/>
    <n v="1"/>
    <n v="2"/>
    <n v="1"/>
    <n v="1"/>
    <n v="2"/>
    <n v="0"/>
    <n v="0"/>
    <n v="0"/>
    <n v="0"/>
    <n v="0"/>
    <n v="0"/>
    <n v="0"/>
    <n v="8"/>
  </r>
  <r>
    <x v="0"/>
    <x v="0"/>
    <s v="shoes"/>
    <s v="XXM"/>
    <s v="XXM0RP0F37X"/>
    <s v="XXM0RP0F37XD90U824"/>
    <s v="BUCATURE FONDO CUOIO RP"/>
    <s v="U824"/>
    <s v="GALASSIA SCURO"/>
    <n v="410"/>
    <n v="3280"/>
    <s v="IT"/>
    <s v="I"/>
    <n v="0"/>
    <n v="0"/>
    <n v="0"/>
    <n v="0"/>
    <n v="0"/>
    <n v="0"/>
    <n v="0"/>
    <n v="0"/>
    <n v="0"/>
    <n v="2"/>
    <n v="2"/>
    <n v="2"/>
    <n v="1"/>
    <n v="1"/>
    <n v="0"/>
    <n v="0"/>
    <n v="0"/>
    <n v="0"/>
    <n v="0"/>
    <n v="0"/>
    <n v="8"/>
  </r>
  <r>
    <x v="0"/>
    <x v="0"/>
    <s v="shoes"/>
    <s v="XXM"/>
    <s v="XXM0RQ00C1X"/>
    <s v="XXM0RQ00C1XPPPZ490"/>
    <s v="DERBY BUCATURE FONDO GOMMA RQ"/>
    <s v="Z490"/>
    <s v="COGNAC"/>
    <n v="340"/>
    <n v="2720"/>
    <s v="IT"/>
    <s v="I"/>
    <n v="0"/>
    <n v="0"/>
    <n v="0"/>
    <n v="0"/>
    <n v="0"/>
    <n v="0"/>
    <n v="0"/>
    <n v="0"/>
    <n v="2"/>
    <n v="4"/>
    <n v="0"/>
    <n v="0"/>
    <n v="0"/>
    <n v="2"/>
    <n v="0"/>
    <n v="0"/>
    <n v="0"/>
    <n v="0"/>
    <n v="0"/>
    <n v="0"/>
    <n v="8"/>
  </r>
  <r>
    <x v="0"/>
    <x v="0"/>
    <s v="shoes"/>
    <s v="XXM"/>
    <s v="XXM0RQ00D8X"/>
    <s v="XXM0RQ00D8XHG0S019"/>
    <s v="POLACCO GOMMA RQ"/>
    <s v="S019"/>
    <s v="ANTILOPE SCURO"/>
    <n v="350"/>
    <n v="2800"/>
    <s v="IT"/>
    <s v="I"/>
    <n v="0"/>
    <n v="0"/>
    <n v="0"/>
    <n v="0"/>
    <n v="0"/>
    <n v="0"/>
    <n v="0"/>
    <n v="1"/>
    <n v="1"/>
    <n v="2"/>
    <n v="1"/>
    <n v="1"/>
    <n v="1"/>
    <n v="1"/>
    <n v="0"/>
    <n v="0"/>
    <n v="0"/>
    <n v="0"/>
    <n v="0"/>
    <n v="0"/>
    <n v="8"/>
  </r>
  <r>
    <x v="0"/>
    <x v="0"/>
    <s v="shoes"/>
    <s v="XXM"/>
    <s v="XXM0SX00C1X"/>
    <s v="XXM0SX00C1XHG0V822"/>
    <s v="DERBY BUCATURE CUOIO CLASSICO SX"/>
    <s v="V822"/>
    <s v="ARDESIA MEDIO"/>
    <n v="410"/>
    <n v="3280"/>
    <s v="IT"/>
    <s v="I"/>
    <n v="0"/>
    <n v="0"/>
    <n v="0"/>
    <n v="0"/>
    <n v="0"/>
    <n v="0"/>
    <n v="0"/>
    <n v="0"/>
    <n v="2"/>
    <n v="2"/>
    <n v="1"/>
    <n v="1"/>
    <n v="1"/>
    <n v="1"/>
    <n v="0"/>
    <n v="0"/>
    <n v="0"/>
    <n v="0"/>
    <n v="0"/>
    <n v="0"/>
    <n v="8"/>
  </r>
  <r>
    <x v="0"/>
    <x v="0"/>
    <s v="shoes"/>
    <s v="XXM"/>
    <s v="XXM0TV0K900"/>
    <s v="XXM0TV0K900RE0U218"/>
    <s v="PANTOFOLA GOMMA RAFIA TV"/>
    <s v="U218"/>
    <s v="GUADO"/>
    <n v="390"/>
    <n v="3120"/>
    <s v="IT"/>
    <s v="I"/>
    <n v="0"/>
    <n v="0"/>
    <n v="0"/>
    <n v="1"/>
    <n v="1"/>
    <n v="0"/>
    <n v="1"/>
    <n v="3"/>
    <n v="0"/>
    <n v="2"/>
    <n v="0"/>
    <n v="0"/>
    <n v="0"/>
    <n v="0"/>
    <n v="0"/>
    <n v="0"/>
    <n v="0"/>
    <n v="0"/>
    <n v="0"/>
    <n v="0"/>
    <n v="8"/>
  </r>
  <r>
    <x v="0"/>
    <x v="0"/>
    <s v="shoes"/>
    <s v="XXM"/>
    <s v="XXM0TV0Y090"/>
    <s v="XXM0TV0Y090RE0U216"/>
    <s v="PANTOFOLA STAMPA GOMMA RAFIA TV"/>
    <s v="U216"/>
    <s v="STONE WASHED"/>
    <n v="390"/>
    <n v="3120"/>
    <s v="IT"/>
    <s v="I"/>
    <n v="0"/>
    <n v="0"/>
    <n v="0"/>
    <n v="1"/>
    <n v="3"/>
    <n v="0"/>
    <n v="0"/>
    <n v="1"/>
    <n v="1"/>
    <n v="0"/>
    <n v="1"/>
    <n v="0"/>
    <n v="0"/>
    <n v="0"/>
    <n v="1"/>
    <n v="0"/>
    <n v="0"/>
    <n v="0"/>
    <n v="0"/>
    <n v="0"/>
    <n v="8"/>
  </r>
  <r>
    <x v="0"/>
    <x v="0"/>
    <s v="shoes"/>
    <s v="XXM"/>
    <s v="XXM0WP00C2Z"/>
    <s v="XXM0WP00C2ZTESZ440"/>
    <s v="DERBY GOMMA LIGHT WP"/>
    <s v="Z440"/>
    <s v="TORTORA"/>
    <n v="370"/>
    <n v="2960"/>
    <s v="IT"/>
    <s v="I"/>
    <n v="0"/>
    <n v="0"/>
    <n v="0"/>
    <n v="0"/>
    <n v="1"/>
    <n v="1"/>
    <n v="2"/>
    <n v="2"/>
    <n v="0"/>
    <n v="1"/>
    <n v="1"/>
    <n v="0"/>
    <n v="0"/>
    <n v="0"/>
    <n v="0"/>
    <n v="0"/>
    <n v="0"/>
    <n v="0"/>
    <n v="0"/>
    <n v="0"/>
    <n v="8"/>
  </r>
  <r>
    <x v="0"/>
    <x v="0"/>
    <s v="shoes"/>
    <s v="XXM"/>
    <s v="XXM0XH0R011"/>
    <s v="XXM0XH0R011DVRB999"/>
    <s v="ALL.DOTS SPOILER MATT XH"/>
    <s v="B999"/>
    <s v="NERO"/>
    <n v="440"/>
    <n v="3520"/>
    <s v="IT"/>
    <s v="I"/>
    <n v="0"/>
    <n v="0"/>
    <n v="0"/>
    <n v="0"/>
    <n v="0"/>
    <n v="1"/>
    <n v="0"/>
    <n v="0"/>
    <n v="0"/>
    <n v="0"/>
    <n v="1"/>
    <n v="4"/>
    <n v="0"/>
    <n v="0"/>
    <n v="1"/>
    <n v="0"/>
    <n v="1"/>
    <n v="0"/>
    <n v="0"/>
    <n v="0"/>
    <n v="8"/>
  </r>
  <r>
    <x v="0"/>
    <x v="0"/>
    <s v="shoes"/>
    <s v="XXM"/>
    <s v="XXM0XH0R011"/>
    <s v="XXM0XH0R011FDQ788U"/>
    <s v="ALL.DOTS SPOILER MATT XH"/>
    <s v="788U"/>
    <s v="B217(GHIACCIO SCURO)+B001(BIANCO)+B608(OMBRA)"/>
    <n v="440"/>
    <n v="3520"/>
    <s v="IT"/>
    <s v="I"/>
    <n v="0"/>
    <n v="0"/>
    <n v="0"/>
    <n v="0"/>
    <n v="0"/>
    <n v="0"/>
    <n v="0"/>
    <n v="0"/>
    <n v="1"/>
    <n v="1"/>
    <n v="3"/>
    <n v="1"/>
    <n v="1"/>
    <n v="0"/>
    <n v="1"/>
    <n v="0"/>
    <n v="0"/>
    <n v="0"/>
    <n v="0"/>
    <n v="0"/>
    <n v="8"/>
  </r>
  <r>
    <x v="0"/>
    <x v="0"/>
    <s v="shoes"/>
    <s v="XXM"/>
    <s v="XXM0XH0R012"/>
    <s v="XXM0XH0R012I10B999"/>
    <s v="ALL.DOTS  MONTONE SPOILER MATT XH"/>
    <s v="B999"/>
    <s v="NERO"/>
    <n v="470"/>
    <n v="3760"/>
    <s v="IT"/>
    <s v="I"/>
    <n v="0"/>
    <n v="0"/>
    <n v="2"/>
    <n v="1"/>
    <n v="4"/>
    <n v="0"/>
    <n v="0"/>
    <n v="1"/>
    <n v="0"/>
    <n v="0"/>
    <n v="0"/>
    <n v="0"/>
    <n v="0"/>
    <n v="0"/>
    <n v="0"/>
    <n v="0"/>
    <n v="0"/>
    <n v="0"/>
    <n v="0"/>
    <n v="0"/>
    <n v="8"/>
  </r>
  <r>
    <x v="0"/>
    <x v="0"/>
    <s v="shoes"/>
    <s v="XXM"/>
    <s v="XXM0ZH0Q750"/>
    <s v="XXM0ZH0Q750LX0B608"/>
    <s v="PANTOFOLA FORMALE GOMMA ZH"/>
    <s v="B608"/>
    <s v="OMBRA"/>
    <n v="340"/>
    <n v="2720"/>
    <s v="IT"/>
    <s v="I"/>
    <n v="1"/>
    <n v="1"/>
    <n v="0"/>
    <n v="0"/>
    <n v="2"/>
    <n v="0"/>
    <n v="0"/>
    <n v="2"/>
    <n v="1"/>
    <n v="1"/>
    <n v="0"/>
    <n v="0"/>
    <n v="0"/>
    <n v="0"/>
    <n v="0"/>
    <n v="0"/>
    <n v="0"/>
    <n v="0"/>
    <n v="0"/>
    <n v="0"/>
    <n v="8"/>
  </r>
  <r>
    <x v="0"/>
    <x v="0"/>
    <s v="shoes"/>
    <s v="XXM"/>
    <s v="XXM0ZR00C20"/>
    <s v="XXM0ZR00C20VEKU801"/>
    <s v="DERBY  FONDO GUARDOLO CLIMB ZR"/>
    <s v="U801"/>
    <s v="BLU"/>
    <n v="410"/>
    <n v="3280"/>
    <s v="IT"/>
    <s v="I"/>
    <n v="1"/>
    <n v="0"/>
    <n v="0"/>
    <n v="0"/>
    <n v="1"/>
    <n v="2"/>
    <n v="2"/>
    <n v="0"/>
    <n v="0"/>
    <n v="0"/>
    <n v="1"/>
    <n v="0"/>
    <n v="1"/>
    <n v="0"/>
    <n v="0"/>
    <n v="0"/>
    <n v="0"/>
    <n v="0"/>
    <n v="0"/>
    <n v="0"/>
    <n v="8"/>
  </r>
  <r>
    <x v="0"/>
    <x v="0"/>
    <s v="shoes"/>
    <s v="XXM"/>
    <s v="XXM0ZR0V290"/>
    <s v="XXM0ZR0V290AKTB999"/>
    <s v="FRANGIA NAPPINA F GUARDOLO CLIMB ZR"/>
    <s v="B999"/>
    <s v="NERO"/>
    <n v="490"/>
    <n v="3920"/>
    <s v="IT"/>
    <s v="I"/>
    <n v="0"/>
    <n v="0"/>
    <n v="0"/>
    <n v="1"/>
    <n v="1"/>
    <n v="1"/>
    <n v="0"/>
    <n v="1"/>
    <n v="1"/>
    <n v="1"/>
    <n v="1"/>
    <n v="0"/>
    <n v="1"/>
    <n v="0"/>
    <n v="0"/>
    <n v="0"/>
    <n v="0"/>
    <n v="0"/>
    <n v="0"/>
    <n v="0"/>
    <n v="8"/>
  </r>
  <r>
    <x v="0"/>
    <x v="0"/>
    <s v="shoes"/>
    <s v="XXM"/>
    <s v="XXM24A00C1Z"/>
    <s v="XXM24A00C1ZBRXR801"/>
    <s v="ALL.BUCATURA FONDO LIGHT 24A"/>
    <s v="R801"/>
    <s v="BORDEAUX"/>
    <n v="410"/>
    <n v="3280"/>
    <s v="IT"/>
    <s v="I"/>
    <n v="0"/>
    <n v="0"/>
    <n v="0"/>
    <n v="2"/>
    <n v="1"/>
    <n v="1"/>
    <n v="0"/>
    <n v="2"/>
    <n v="1"/>
    <n v="0"/>
    <n v="1"/>
    <n v="0"/>
    <n v="0"/>
    <n v="0"/>
    <n v="0"/>
    <n v="0"/>
    <n v="0"/>
    <n v="0"/>
    <n v="0"/>
    <n v="0"/>
    <n v="8"/>
  </r>
  <r>
    <x v="0"/>
    <x v="0"/>
    <s v="shoes"/>
    <s v="XXM"/>
    <s v="XXM44A00640"/>
    <s v="XXM44A00640D9CS801"/>
    <s v="MOCASSINO CLASSICO  FONDO GOMMA 44A"/>
    <s v="S801"/>
    <s v="CACAO"/>
    <n v="390"/>
    <n v="3120"/>
    <s v="IT"/>
    <s v="I"/>
    <n v="0"/>
    <n v="0"/>
    <n v="2"/>
    <n v="1"/>
    <n v="0"/>
    <n v="0"/>
    <n v="2"/>
    <n v="1"/>
    <n v="0"/>
    <n v="0"/>
    <n v="1"/>
    <n v="0"/>
    <n v="1"/>
    <n v="0"/>
    <n v="0"/>
    <n v="0"/>
    <n v="0"/>
    <n v="0"/>
    <n v="0"/>
    <n v="0"/>
    <n v="8"/>
  </r>
  <r>
    <x v="0"/>
    <x v="0"/>
    <s v="shoes"/>
    <s v="XXM"/>
    <s v="XXM46A0Z500"/>
    <s v="XXM46A0Z500JPYB999"/>
    <s v="PANT.ELASTICO CARRAR.LIGHT 46A"/>
    <s v="B999"/>
    <s v="NERO"/>
    <n v="530"/>
    <n v="4240"/>
    <s v="IT"/>
    <s v="I"/>
    <n v="0"/>
    <n v="0"/>
    <n v="0"/>
    <n v="1"/>
    <n v="0"/>
    <n v="1"/>
    <n v="1"/>
    <n v="1"/>
    <n v="1"/>
    <n v="1"/>
    <n v="1"/>
    <n v="0"/>
    <n v="1"/>
    <n v="0"/>
    <n v="0"/>
    <n v="0"/>
    <n v="0"/>
    <n v="0"/>
    <n v="0"/>
    <n v="0"/>
    <n v="8"/>
  </r>
  <r>
    <x v="0"/>
    <x v="0"/>
    <s v="shoes"/>
    <s v="XXM"/>
    <s v="XXM56A0V260"/>
    <s v="XXM56A0V2607WRB001"/>
    <s v="ALL. STRIPE CASSETTA FASHION 56A"/>
    <s v="B001"/>
    <s v="BIANCO"/>
    <n v="390"/>
    <n v="3120"/>
    <s v="IT"/>
    <s v="I"/>
    <n v="0"/>
    <n v="0"/>
    <n v="0"/>
    <n v="0"/>
    <n v="0"/>
    <n v="0"/>
    <n v="0"/>
    <n v="0"/>
    <n v="0"/>
    <n v="1"/>
    <n v="1"/>
    <n v="1"/>
    <n v="2"/>
    <n v="1"/>
    <n v="0"/>
    <n v="1"/>
    <n v="1"/>
    <n v="0"/>
    <n v="0"/>
    <n v="0"/>
    <n v="8"/>
  </r>
  <r>
    <x v="0"/>
    <x v="0"/>
    <s v="shoes"/>
    <s v="XXM"/>
    <s v="XXM56A0V260"/>
    <s v="XXM56A0V260CKU87F0"/>
    <s v="ALL. STRIPE CASSETTA FASHION 56A"/>
    <s v="87F0"/>
    <s v="B001(BIANCO)+U820(GALASSIA)"/>
    <n v="390"/>
    <n v="3120"/>
    <s v="IT"/>
    <s v="I"/>
    <n v="0"/>
    <n v="0"/>
    <n v="0"/>
    <n v="0"/>
    <n v="0"/>
    <n v="0"/>
    <n v="0"/>
    <n v="1"/>
    <n v="0"/>
    <n v="0"/>
    <n v="2"/>
    <n v="1"/>
    <n v="2"/>
    <n v="1"/>
    <n v="1"/>
    <n v="0"/>
    <n v="0"/>
    <n v="0"/>
    <n v="0"/>
    <n v="0"/>
    <n v="8"/>
  </r>
  <r>
    <x v="0"/>
    <x v="0"/>
    <s v="shoes"/>
    <s v="XXM"/>
    <s v="XXM56A0X750"/>
    <s v="XXM56A0X750STT9999"/>
    <s v="ALL.BASSO CASSETTA FASHION 56A"/>
    <s v="9999"/>
    <s v="ALTRAVERSIONE"/>
    <n v="420"/>
    <n v="3360"/>
    <s v="IT"/>
    <s v="I"/>
    <n v="0"/>
    <n v="1"/>
    <n v="0"/>
    <n v="0"/>
    <n v="1"/>
    <n v="1"/>
    <n v="1"/>
    <n v="1"/>
    <n v="0"/>
    <n v="2"/>
    <n v="0"/>
    <n v="1"/>
    <n v="0"/>
    <n v="0"/>
    <n v="0"/>
    <n v="0"/>
    <n v="0"/>
    <n v="0"/>
    <n v="0"/>
    <n v="0"/>
    <n v="8"/>
  </r>
  <r>
    <x v="0"/>
    <x v="0"/>
    <s v="shoes"/>
    <s v="XXM"/>
    <s v="XXM86A0Y210"/>
    <s v="XXM86A0Y210BYES818"/>
    <s v="MOCASSINO LACCETTO CUOIO 86A"/>
    <s v="S818"/>
    <s v="NOCE CHIARO"/>
    <n v="480"/>
    <n v="3840"/>
    <s v="IT"/>
    <s v="I"/>
    <n v="1"/>
    <n v="0"/>
    <n v="0"/>
    <n v="0"/>
    <n v="1"/>
    <n v="0"/>
    <n v="1"/>
    <n v="0"/>
    <n v="1"/>
    <n v="0"/>
    <n v="0"/>
    <n v="0"/>
    <n v="3"/>
    <n v="1"/>
    <n v="0"/>
    <n v="0"/>
    <n v="0"/>
    <n v="0"/>
    <n v="0"/>
    <n v="0"/>
    <n v="8"/>
  </r>
  <r>
    <x v="0"/>
    <x v="1"/>
    <s v="shoes"/>
    <s v="XXW"/>
    <s v="XXW00G00010"/>
    <s v="XXW00G00010RE0S203"/>
    <s v="GOMMINI MOCASSINO"/>
    <s v="S203"/>
    <s v="MOGANO CHIARO"/>
    <n v="410"/>
    <n v="3280"/>
    <s v="IT"/>
    <s v="D"/>
    <n v="0"/>
    <n v="0"/>
    <n v="0"/>
    <n v="2"/>
    <n v="1"/>
    <n v="3"/>
    <n v="1"/>
    <n v="0"/>
    <n v="0"/>
    <n v="0"/>
    <n v="0"/>
    <n v="0"/>
    <n v="0"/>
    <n v="1"/>
    <n v="0"/>
    <n v="0"/>
    <n v="0"/>
    <n v="0"/>
    <n v="0"/>
    <n v="0"/>
    <n v="8"/>
  </r>
  <r>
    <x v="0"/>
    <x v="1"/>
    <s v="shoes"/>
    <s v="XXW"/>
    <s v="XXW00G0Q495"/>
    <s v="XXW00G0Q49506S9999"/>
    <s v="GOMMINI MAXI DOPPIA T DIS. ZEBRA"/>
    <s v="9999"/>
    <s v="ALTRAVERSIONE"/>
    <n v="450"/>
    <n v="3600"/>
    <s v="IT"/>
    <s v="D"/>
    <n v="1"/>
    <n v="0"/>
    <n v="0"/>
    <n v="1"/>
    <n v="1"/>
    <n v="0"/>
    <n v="0"/>
    <n v="0"/>
    <n v="2"/>
    <n v="1"/>
    <n v="1"/>
    <n v="0"/>
    <n v="0"/>
    <n v="1"/>
    <n v="0"/>
    <n v="0"/>
    <n v="0"/>
    <n v="0"/>
    <n v="0"/>
    <n v="0"/>
    <n v="8"/>
  </r>
  <r>
    <x v="0"/>
    <x v="1"/>
    <s v="shoes"/>
    <s v="XXW"/>
    <s v="XXW00G0V680"/>
    <s v="XXW00G0V6807NQM021"/>
    <s v="GOMMINI NAPPINE SBIZZATO"/>
    <s v="M021"/>
    <s v="COLLANT SCURO"/>
    <n v="475"/>
    <n v="3800"/>
    <s v="IT"/>
    <s v="D"/>
    <n v="0"/>
    <n v="1"/>
    <n v="0"/>
    <n v="0"/>
    <n v="0"/>
    <n v="2"/>
    <n v="0"/>
    <n v="0"/>
    <n v="0"/>
    <n v="1"/>
    <n v="0"/>
    <n v="0"/>
    <n v="1"/>
    <n v="1"/>
    <n v="1"/>
    <n v="1"/>
    <n v="0"/>
    <n v="0"/>
    <n v="0"/>
    <n v="0"/>
    <n v="8"/>
  </r>
  <r>
    <x v="0"/>
    <x v="1"/>
    <s v="shoes"/>
    <s v="XXW"/>
    <s v="XXW0FW0N230"/>
    <s v="XXW0FW0N230SQGB999"/>
    <s v="HEAVEN FRANGIA SPILLA GEOMET.SMALTO"/>
    <s v="B999"/>
    <s v="NERO"/>
    <n v="440"/>
    <n v="3520"/>
    <s v="IT"/>
    <s v="D"/>
    <n v="0"/>
    <n v="0"/>
    <n v="0"/>
    <n v="0"/>
    <n v="0"/>
    <n v="0"/>
    <n v="0"/>
    <n v="0"/>
    <n v="0"/>
    <n v="0"/>
    <n v="0"/>
    <n v="1"/>
    <n v="3"/>
    <n v="2"/>
    <n v="1"/>
    <n v="0"/>
    <n v="1"/>
    <n v="0"/>
    <n v="0"/>
    <n v="0"/>
    <n v="8"/>
  </r>
  <r>
    <x v="0"/>
    <x v="1"/>
    <s v="shoes"/>
    <s v="XXW"/>
    <s v="XXW0JL0D89Z"/>
    <s v="XXW0JL0D89ZPPPZ243"/>
    <s v="SPORT CASSETTA JL ALLACCIATO"/>
    <s v="Z243"/>
    <s v="ARANCIO"/>
    <n v="298"/>
    <n v="2384"/>
    <s v="IT"/>
    <s v="D"/>
    <n v="0"/>
    <n v="0"/>
    <n v="2"/>
    <n v="0"/>
    <n v="3"/>
    <n v="0"/>
    <n v="2"/>
    <n v="0"/>
    <n v="0"/>
    <n v="0"/>
    <n v="0"/>
    <n v="1"/>
    <n v="0"/>
    <n v="0"/>
    <n v="0"/>
    <n v="0"/>
    <n v="0"/>
    <n v="0"/>
    <n v="0"/>
    <n v="0"/>
    <n v="8"/>
  </r>
  <r>
    <x v="0"/>
    <x v="1"/>
    <s v="shoes"/>
    <s v="XXW"/>
    <s v="XXW0XK0P370"/>
    <s v="XXW0XK0P370CRC0Y73"/>
    <s v="SPORTIVO XK FRANGIA ORIGAMI"/>
    <s v="0Y73"/>
    <s v="M824(DONUTS)+G835(JUICE)+B001(BIANCO)"/>
    <n v="420"/>
    <n v="3360"/>
    <s v="IT"/>
    <s v="D"/>
    <n v="0"/>
    <n v="0"/>
    <n v="0"/>
    <n v="2"/>
    <n v="1"/>
    <n v="0"/>
    <n v="0"/>
    <n v="3"/>
    <n v="0"/>
    <n v="1"/>
    <n v="1"/>
    <n v="0"/>
    <n v="0"/>
    <n v="0"/>
    <n v="0"/>
    <n v="0"/>
    <n v="0"/>
    <n v="0"/>
    <n v="0"/>
    <n v="0"/>
    <n v="8"/>
  </r>
  <r>
    <x v="0"/>
    <x v="1"/>
    <s v="shoes"/>
    <s v="XXW"/>
    <s v="XXW0XK0V910"/>
    <s v="XXW0XK0V910HWE0ZN4"/>
    <s v="SPORTIVO XK PANTOFOLA LADY EYES"/>
    <s v="0ZN4"/>
    <s v="B001+B999+G210+U810+R003"/>
    <n v="490"/>
    <n v="3920"/>
    <s v="IT"/>
    <s v="D"/>
    <n v="0"/>
    <n v="1"/>
    <n v="0"/>
    <n v="0"/>
    <n v="0"/>
    <n v="1"/>
    <n v="1"/>
    <n v="0"/>
    <n v="1"/>
    <n v="0"/>
    <n v="1"/>
    <n v="1"/>
    <n v="1"/>
    <n v="1"/>
    <n v="0"/>
    <n v="0"/>
    <n v="0"/>
    <n v="0"/>
    <n v="0"/>
    <n v="0"/>
    <n v="8"/>
  </r>
  <r>
    <x v="0"/>
    <x v="1"/>
    <s v="shoes"/>
    <s v="XXW"/>
    <s v="XXW0XK0W320"/>
    <s v="XXW0XK0W32008VB001"/>
    <s v="SPORTIVO XK PATTA NAPP. SBIZZ."/>
    <s v="B001"/>
    <s v="BIANCO"/>
    <n v="498"/>
    <n v="3984"/>
    <s v="IT"/>
    <s v="D"/>
    <n v="0"/>
    <n v="0"/>
    <n v="0"/>
    <n v="0"/>
    <n v="0"/>
    <n v="1"/>
    <n v="0"/>
    <n v="1"/>
    <n v="0"/>
    <n v="0"/>
    <n v="1"/>
    <n v="1"/>
    <n v="1"/>
    <n v="2"/>
    <n v="1"/>
    <n v="0"/>
    <n v="0"/>
    <n v="0"/>
    <n v="0"/>
    <n v="0"/>
    <n v="8"/>
  </r>
  <r>
    <x v="0"/>
    <x v="1"/>
    <s v="shoes"/>
    <s v="XXW"/>
    <s v="XXW21A0T570"/>
    <s v="XXW21A0T570GOCB999"/>
    <s v="SAND. CUOIO T100 21A FASCE INCR.CIN"/>
    <s v="B999"/>
    <s v="NERO"/>
    <n v="498"/>
    <n v="3984"/>
    <s v="IT"/>
    <s v="D"/>
    <n v="0"/>
    <n v="0"/>
    <n v="0"/>
    <n v="0"/>
    <n v="0"/>
    <n v="1"/>
    <n v="0"/>
    <n v="1"/>
    <n v="1"/>
    <n v="3"/>
    <n v="1"/>
    <n v="0"/>
    <n v="1"/>
    <n v="0"/>
    <n v="0"/>
    <n v="0"/>
    <n v="0"/>
    <n v="0"/>
    <n v="0"/>
    <n v="0"/>
    <n v="8"/>
  </r>
  <r>
    <x v="0"/>
    <x v="1"/>
    <s v="shoes"/>
    <s v="XXW"/>
    <s v="XXW39A00500"/>
    <s v="XXW39A00500RE0S611"/>
    <s v="GOMMA PES 39A TRONCH. GANCI"/>
    <s v="S611"/>
    <s v="MARRONE AFRICA"/>
    <n v="470"/>
    <n v="3760"/>
    <s v="IT"/>
    <s v="D"/>
    <n v="0"/>
    <n v="0"/>
    <n v="1"/>
    <n v="0"/>
    <n v="0"/>
    <n v="0"/>
    <n v="0"/>
    <n v="0"/>
    <n v="0"/>
    <n v="1"/>
    <n v="3"/>
    <n v="0"/>
    <n v="0"/>
    <n v="0"/>
    <n v="1"/>
    <n v="1"/>
    <n v="1"/>
    <n v="0"/>
    <n v="0"/>
    <n v="0"/>
    <n v="8"/>
  </r>
  <r>
    <x v="0"/>
    <x v="1"/>
    <s v="shoes"/>
    <s v="XXW"/>
    <s v="XXW39A0U900"/>
    <s v="XXW39A0U900HG6B999"/>
    <s v="GOMMA PES 39A FRANGIA BUCATURE"/>
    <s v="B999"/>
    <s v="NERO"/>
    <n v="450"/>
    <n v="3600"/>
    <s v="IT"/>
    <s v="D"/>
    <n v="0"/>
    <n v="0"/>
    <n v="0"/>
    <n v="0"/>
    <n v="0"/>
    <n v="0"/>
    <n v="0"/>
    <n v="1"/>
    <n v="0"/>
    <n v="0"/>
    <n v="1"/>
    <n v="2"/>
    <n v="3"/>
    <n v="1"/>
    <n v="0"/>
    <n v="0"/>
    <n v="0"/>
    <n v="0"/>
    <n v="0"/>
    <n v="0"/>
    <n v="8"/>
  </r>
  <r>
    <x v="0"/>
    <x v="1"/>
    <s v="shoes"/>
    <s v="XXW"/>
    <s v="XXW47A0V660"/>
    <s v="XXW47A0V660FZCM021"/>
    <s v="BALLERINA FLAT 47A NAPPINE SBIZZATO"/>
    <s v="M021"/>
    <s v="COLLANT SCURO"/>
    <n v="430"/>
    <n v="3440"/>
    <s v="IT"/>
    <s v="D"/>
    <n v="0"/>
    <n v="0"/>
    <n v="0"/>
    <n v="0"/>
    <n v="1"/>
    <n v="0"/>
    <n v="0"/>
    <n v="2"/>
    <n v="1"/>
    <n v="2"/>
    <n v="0"/>
    <n v="0"/>
    <n v="1"/>
    <n v="1"/>
    <n v="0"/>
    <n v="0"/>
    <n v="0"/>
    <n v="0"/>
    <n v="0"/>
    <n v="0"/>
    <n v="8"/>
  </r>
  <r>
    <x v="0"/>
    <x v="0"/>
    <s v="shoes"/>
    <s v="XXM"/>
    <s v="XXM07B00I70"/>
    <s v="XXM07B00I70RE0S821"/>
    <s v="PANT. LISCIA CASUAL BUSINESS 07B"/>
    <s v="S821"/>
    <s v="MARRONE ROCK"/>
    <n v="360"/>
    <n v="2520"/>
    <s v="IT"/>
    <s v="I"/>
    <n v="0"/>
    <n v="1"/>
    <n v="0"/>
    <n v="1"/>
    <n v="1"/>
    <n v="1"/>
    <n v="1"/>
    <n v="0"/>
    <n v="0"/>
    <n v="1"/>
    <n v="0"/>
    <n v="1"/>
    <n v="0"/>
    <n v="0"/>
    <n v="0"/>
    <n v="0"/>
    <n v="0"/>
    <n v="0"/>
    <n v="0"/>
    <n v="0"/>
    <n v="7"/>
  </r>
  <r>
    <x v="0"/>
    <x v="0"/>
    <s v="shoes"/>
    <s v="XXM"/>
    <s v="XXM0EO00010"/>
    <s v="XXM0EO00010E7189UJ"/>
    <s v="MOCASSINO GOMMINI NUOVO"/>
    <s v="89UJ"/>
    <s v="R807(MADERA)+B400(GRIGIO SCURO)+B999(NERO)"/>
    <n v="320"/>
    <n v="2240"/>
    <s v="IT"/>
    <s v="I"/>
    <n v="0"/>
    <n v="1"/>
    <n v="2"/>
    <n v="1"/>
    <n v="0"/>
    <n v="1"/>
    <n v="0"/>
    <n v="1"/>
    <n v="1"/>
    <n v="0"/>
    <n v="0"/>
    <n v="0"/>
    <n v="0"/>
    <n v="0"/>
    <n v="0"/>
    <n v="0"/>
    <n v="0"/>
    <n v="0"/>
    <n v="0"/>
    <n v="0"/>
    <n v="7"/>
  </r>
  <r>
    <x v="0"/>
    <x v="0"/>
    <s v="shoes"/>
    <s v="XXM"/>
    <s v="XXM0EO00PM0"/>
    <s v="XXM0EO00PM0NLKB001"/>
    <s v="PANTOFOLA BORCHIE GOMMINI NUOVO"/>
    <s v="B001"/>
    <s v="BIANCO"/>
    <n v="340"/>
    <n v="2380"/>
    <s v="IT"/>
    <s v="I"/>
    <n v="0"/>
    <n v="1"/>
    <n v="1"/>
    <n v="2"/>
    <n v="0"/>
    <n v="0"/>
    <n v="0"/>
    <n v="0"/>
    <n v="0"/>
    <n v="0"/>
    <n v="0"/>
    <n v="0"/>
    <n v="1"/>
    <n v="1"/>
    <n v="1"/>
    <n v="0"/>
    <n v="0"/>
    <n v="0"/>
    <n v="0"/>
    <n v="0"/>
    <n v="7"/>
  </r>
  <r>
    <x v="0"/>
    <x v="0"/>
    <s v="shoes"/>
    <s v="XXM"/>
    <s v="XXM0GW05473"/>
    <s v="XXM0GW05473D9A9995"/>
    <s v="LACCETTO MY COLORS NEW GOMMINI 122"/>
    <s v="9995"/>
    <s v="ALTRAVERSIONE"/>
    <n v="340"/>
    <n v="2380"/>
    <s v="IT"/>
    <s v="I"/>
    <n v="0"/>
    <n v="1"/>
    <n v="5"/>
    <n v="1"/>
    <n v="0"/>
    <n v="0"/>
    <n v="0"/>
    <n v="0"/>
    <n v="0"/>
    <n v="0"/>
    <n v="0"/>
    <n v="0"/>
    <n v="0"/>
    <n v="0"/>
    <n v="0"/>
    <n v="0"/>
    <n v="0"/>
    <n v="0"/>
    <n v="0"/>
    <n v="0"/>
    <n v="7"/>
  </r>
  <r>
    <x v="0"/>
    <x v="0"/>
    <s v="shoes"/>
    <s v="XXM"/>
    <s v="XXM0JL0C75X"/>
    <s v="XXM0JL0C75XVEKU821"/>
    <s v="ALLACCIATO BASSO SPORT CASSETTA"/>
    <s v="U821"/>
    <s v="CAPITANO"/>
    <n v="280"/>
    <n v="1960"/>
    <s v="IT"/>
    <s v="I"/>
    <n v="0"/>
    <n v="0"/>
    <n v="0"/>
    <n v="0"/>
    <n v="0"/>
    <n v="0"/>
    <n v="0"/>
    <n v="1"/>
    <n v="0"/>
    <n v="0"/>
    <n v="2"/>
    <n v="1"/>
    <n v="2"/>
    <n v="1"/>
    <n v="0"/>
    <n v="0"/>
    <n v="0"/>
    <n v="0"/>
    <n v="0"/>
    <n v="0"/>
    <n v="7"/>
  </r>
  <r>
    <x v="0"/>
    <x v="0"/>
    <s v="shoes"/>
    <s v="XXM"/>
    <s v="XXM0LR0M810"/>
    <s v="XXM0LR0M810RE0U805"/>
    <s v="MORSETTO CLAMP CAFU CITY GOMMINO"/>
    <s v="U805"/>
    <s v="NOTTE"/>
    <n v="395"/>
    <n v="2765"/>
    <s v="IT"/>
    <s v="I"/>
    <n v="0"/>
    <n v="1"/>
    <n v="2"/>
    <n v="0"/>
    <n v="1"/>
    <n v="0"/>
    <n v="0"/>
    <n v="0"/>
    <n v="0"/>
    <n v="0"/>
    <n v="1"/>
    <n v="1"/>
    <n v="0"/>
    <n v="1"/>
    <n v="0"/>
    <n v="0"/>
    <n v="0"/>
    <n v="0"/>
    <n v="0"/>
    <n v="0"/>
    <n v="7"/>
  </r>
  <r>
    <x v="0"/>
    <x v="0"/>
    <s v="shoes"/>
    <s v="XXM"/>
    <s v="XXM0LR0N655"/>
    <s v="XXM0LR0N655AKTB999"/>
    <s v="MACRO CLAMP OT.OLD SAT CITY GOMMINO"/>
    <s v="B999"/>
    <s v="NERO"/>
    <n v="390"/>
    <n v="2730"/>
    <s v="IT"/>
    <s v="I"/>
    <n v="0"/>
    <n v="0"/>
    <n v="0"/>
    <n v="0"/>
    <n v="0"/>
    <n v="0"/>
    <n v="0"/>
    <n v="0"/>
    <n v="0"/>
    <n v="0"/>
    <n v="0"/>
    <n v="0"/>
    <n v="2"/>
    <n v="0"/>
    <n v="0"/>
    <n v="1"/>
    <n v="4"/>
    <n v="0"/>
    <n v="0"/>
    <n v="0"/>
    <n v="7"/>
  </r>
  <r>
    <x v="0"/>
    <x v="0"/>
    <s v="shoes"/>
    <s v="XXM"/>
    <s v="XXM0ML00C2X"/>
    <s v="XXM0ML00C2XD90Z400"/>
    <s v="DERBY LISCIA ESQUIRE GIOVANE"/>
    <s v="Z400"/>
    <s v="BORDEAUX"/>
    <n v="298"/>
    <n v="2086"/>
    <s v="IT"/>
    <s v="I"/>
    <n v="0"/>
    <n v="0"/>
    <n v="0"/>
    <n v="0"/>
    <n v="0"/>
    <n v="0"/>
    <n v="0"/>
    <n v="0"/>
    <n v="0"/>
    <n v="2"/>
    <n v="3"/>
    <n v="1"/>
    <n v="0"/>
    <n v="0"/>
    <n v="1"/>
    <n v="0"/>
    <n v="0"/>
    <n v="0"/>
    <n v="0"/>
    <n v="0"/>
    <n v="7"/>
  </r>
  <r>
    <x v="0"/>
    <x v="0"/>
    <s v="shoes"/>
    <s v="XXM"/>
    <s v="XXM0RO0Q64X"/>
    <s v="XXM0RO0Q64XHG0B999"/>
    <s v="LINGOTTO SELLERIA CUOIO FORMALE RO"/>
    <s v="B999"/>
    <s v="NERO"/>
    <n v="470"/>
    <n v="3290"/>
    <s v="IT"/>
    <s v="I"/>
    <n v="0"/>
    <n v="0"/>
    <n v="0"/>
    <n v="0"/>
    <n v="0"/>
    <n v="0"/>
    <n v="0"/>
    <n v="2"/>
    <n v="1"/>
    <n v="3"/>
    <n v="0"/>
    <n v="0"/>
    <n v="1"/>
    <n v="0"/>
    <n v="0"/>
    <n v="0"/>
    <n v="0"/>
    <n v="0"/>
    <n v="0"/>
    <n v="0"/>
    <n v="7"/>
  </r>
  <r>
    <x v="0"/>
    <x v="0"/>
    <s v="shoes"/>
    <s v="XXM"/>
    <s v="XXM0RQ00D8X"/>
    <s v="XXM0RQ00D8XHG0B800"/>
    <s v="POLACCO GOMMA RQ"/>
    <s v="B800"/>
    <s v="CATRAME"/>
    <n v="350"/>
    <n v="2450"/>
    <s v="IT"/>
    <s v="I"/>
    <n v="0"/>
    <n v="0"/>
    <n v="0"/>
    <n v="0"/>
    <n v="0"/>
    <n v="0"/>
    <n v="0"/>
    <n v="0"/>
    <n v="0"/>
    <n v="2"/>
    <n v="1"/>
    <n v="2"/>
    <n v="1"/>
    <n v="1"/>
    <n v="0"/>
    <n v="0"/>
    <n v="0"/>
    <n v="0"/>
    <n v="0"/>
    <n v="0"/>
    <n v="7"/>
  </r>
  <r>
    <x v="0"/>
    <x v="0"/>
    <s v="shoes"/>
    <s v="XXM"/>
    <s v="XXM0RQ00D8X"/>
    <s v="XXM0RQ00D8XHG0C407"/>
    <s v="POLACCO GOMMA RQ"/>
    <s v="C407"/>
    <s v="PALUDE"/>
    <n v="350"/>
    <n v="2450"/>
    <s v="IT"/>
    <s v="I"/>
    <n v="0"/>
    <n v="0"/>
    <n v="0"/>
    <n v="0"/>
    <n v="0"/>
    <n v="0"/>
    <n v="0"/>
    <n v="0"/>
    <n v="4"/>
    <n v="0"/>
    <n v="0"/>
    <n v="1"/>
    <n v="1"/>
    <n v="1"/>
    <n v="0"/>
    <n v="0"/>
    <n v="0"/>
    <n v="0"/>
    <n v="0"/>
    <n v="0"/>
    <n v="7"/>
  </r>
  <r>
    <x v="0"/>
    <x v="0"/>
    <s v="shoes"/>
    <s v="XXM"/>
    <s v="XXM0SX00C1X"/>
    <s v="XXM0SX00C1XD90U824"/>
    <s v="DERBY BUCATURE CUOIO CLASSICO SX"/>
    <s v="U824"/>
    <s v="GALASSIA SCURO"/>
    <n v="410"/>
    <n v="2870"/>
    <s v="IT"/>
    <s v="I"/>
    <n v="0"/>
    <n v="0"/>
    <n v="0"/>
    <n v="0"/>
    <n v="0"/>
    <n v="0"/>
    <n v="0"/>
    <n v="1"/>
    <n v="0"/>
    <n v="3"/>
    <n v="1"/>
    <n v="1"/>
    <n v="1"/>
    <n v="0"/>
    <n v="0"/>
    <n v="0"/>
    <n v="0"/>
    <n v="0"/>
    <n v="0"/>
    <n v="0"/>
    <n v="7"/>
  </r>
  <r>
    <x v="0"/>
    <x v="0"/>
    <s v="shoes"/>
    <s v="XXM"/>
    <s v="XXM0TA0S530"/>
    <s v="XXM0TA0S530D9CS801"/>
    <s v="PANTOFOLA ELASTICO CUOIO INIEZ.TA"/>
    <s v="S801"/>
    <s v="CACAO"/>
    <n v="480"/>
    <n v="3360"/>
    <s v="IT"/>
    <s v="CB"/>
    <n v="0"/>
    <n v="0"/>
    <n v="0"/>
    <n v="0"/>
    <n v="1"/>
    <n v="1"/>
    <n v="1"/>
    <n v="1"/>
    <n v="0"/>
    <n v="1"/>
    <n v="0"/>
    <n v="2"/>
    <n v="0"/>
    <n v="0"/>
    <n v="0"/>
    <n v="0"/>
    <n v="0"/>
    <n v="0"/>
    <n v="0"/>
    <n v="0"/>
    <n v="7"/>
  </r>
  <r>
    <x v="0"/>
    <x v="0"/>
    <s v="shoes"/>
    <s v="XXM"/>
    <s v="XXM0TV0K900"/>
    <s v="XXM0TV0K900RE09997"/>
    <s v="PANTOFOLA GOMMA RAFIA TV"/>
    <s v="9997"/>
    <s v="ALTRAVERSIONE"/>
    <n v="390"/>
    <n v="2730"/>
    <s v="IT"/>
    <s v="I"/>
    <n v="0"/>
    <n v="0"/>
    <n v="0"/>
    <n v="0"/>
    <n v="0"/>
    <n v="0"/>
    <n v="0"/>
    <n v="2"/>
    <n v="1"/>
    <n v="3"/>
    <n v="1"/>
    <n v="0"/>
    <n v="0"/>
    <n v="0"/>
    <n v="0"/>
    <n v="0"/>
    <n v="0"/>
    <n v="0"/>
    <n v="0"/>
    <n v="0"/>
    <n v="7"/>
  </r>
  <r>
    <x v="0"/>
    <x v="0"/>
    <s v="shoes"/>
    <s v="XXM"/>
    <s v="XXM0UN0K830"/>
    <s v="XXM0UN0K830RUSS804"/>
    <s v="ALLACCIATO FONDO CASSETTA UN"/>
    <s v="S804"/>
    <s v="CAFFE"/>
    <n v="340"/>
    <n v="2380"/>
    <s v="IT"/>
    <s v="I"/>
    <n v="0"/>
    <n v="0"/>
    <n v="0"/>
    <n v="0"/>
    <n v="0"/>
    <n v="0"/>
    <n v="0"/>
    <n v="0"/>
    <n v="0"/>
    <n v="0"/>
    <n v="1"/>
    <n v="4"/>
    <n v="1"/>
    <n v="0"/>
    <n v="0"/>
    <n v="1"/>
    <n v="0"/>
    <n v="0"/>
    <n v="0"/>
    <n v="0"/>
    <n v="7"/>
  </r>
  <r>
    <x v="0"/>
    <x v="0"/>
    <s v="shoes"/>
    <s v="XXM"/>
    <s v="XXM0WP00C10"/>
    <s v="XXM0WP00C10AKTB999"/>
    <s v="ALLACCIATO BUCATURE GOMMA LIGHT WP"/>
    <s v="B999"/>
    <s v="NERO"/>
    <n v="390"/>
    <n v="2730"/>
    <s v="IT"/>
    <s v="I"/>
    <n v="0"/>
    <n v="0"/>
    <n v="0"/>
    <n v="0"/>
    <n v="0"/>
    <n v="0"/>
    <n v="0"/>
    <n v="0"/>
    <n v="0"/>
    <n v="0"/>
    <n v="2"/>
    <n v="0"/>
    <n v="2"/>
    <n v="2"/>
    <n v="0"/>
    <n v="1"/>
    <n v="0"/>
    <n v="0"/>
    <n v="0"/>
    <n v="0"/>
    <n v="7"/>
  </r>
  <r>
    <x v="0"/>
    <x v="0"/>
    <s v="shoes"/>
    <s v="XXM"/>
    <s v="XXM0WP00C1X"/>
    <s v="XXM0WP00C1XD90U824"/>
    <s v="ALLACCIATO BUCATURE GOMMA LIGHT WP"/>
    <s v="U824"/>
    <s v="GALASSIA SCURO"/>
    <n v="390"/>
    <n v="2730"/>
    <s v="IT"/>
    <s v="I"/>
    <n v="0"/>
    <n v="0"/>
    <n v="0"/>
    <n v="0"/>
    <n v="0"/>
    <n v="0"/>
    <n v="0"/>
    <n v="0"/>
    <n v="4"/>
    <n v="0"/>
    <n v="1"/>
    <n v="1"/>
    <n v="1"/>
    <n v="0"/>
    <n v="0"/>
    <n v="0"/>
    <n v="0"/>
    <n v="0"/>
    <n v="0"/>
    <n v="0"/>
    <n v="7"/>
  </r>
  <r>
    <x v="0"/>
    <x v="0"/>
    <s v="shoes"/>
    <s v="XXM"/>
    <s v="XXM0WP00C1X"/>
    <s v="XXM0WP00C1XFL1B203"/>
    <s v="ALLACCIATO BUCATURE GOMMA LIGHT WP"/>
    <s v="B203"/>
    <s v="ARGILLA"/>
    <n v="390"/>
    <n v="2730"/>
    <s v="IT"/>
    <s v="I"/>
    <n v="0"/>
    <n v="0"/>
    <n v="0"/>
    <n v="0"/>
    <n v="0"/>
    <n v="0"/>
    <n v="0"/>
    <n v="2"/>
    <n v="3"/>
    <n v="1"/>
    <n v="0"/>
    <n v="0"/>
    <n v="1"/>
    <n v="0"/>
    <n v="0"/>
    <n v="0"/>
    <n v="0"/>
    <n v="0"/>
    <n v="0"/>
    <n v="0"/>
    <n v="7"/>
  </r>
  <r>
    <x v="0"/>
    <x v="0"/>
    <s v="shoes"/>
    <s v="XXM"/>
    <s v="XXM0XD0N65X"/>
    <s v="XXM0XD0N65XAKTR802"/>
    <s v="MACRO CLAMP CAFU GOMMA COMMERC XD"/>
    <s v="R802"/>
    <s v="BORDEAUX SCURO"/>
    <n v="380"/>
    <n v="2660"/>
    <s v="IT"/>
    <s v="I"/>
    <n v="0"/>
    <n v="0"/>
    <n v="0"/>
    <n v="0"/>
    <n v="0"/>
    <n v="0"/>
    <n v="1"/>
    <n v="1"/>
    <n v="2"/>
    <n v="0"/>
    <n v="1"/>
    <n v="1"/>
    <n v="0"/>
    <n v="1"/>
    <n v="0"/>
    <n v="0"/>
    <n v="0"/>
    <n v="0"/>
    <n v="0"/>
    <n v="0"/>
    <n v="7"/>
  </r>
  <r>
    <x v="0"/>
    <x v="0"/>
    <s v="shoes"/>
    <s v="XXM"/>
    <s v="XXM0XR0U670"/>
    <s v="XXM0XR0U670D9CS801"/>
    <s v="FRANCESINA FONDO CUOIO INIEZ. XR"/>
    <s v="S801"/>
    <s v="CACAO"/>
    <n v="598"/>
    <n v="4186"/>
    <s v="IT"/>
    <s v="I"/>
    <n v="1"/>
    <n v="0"/>
    <n v="0"/>
    <n v="0"/>
    <n v="0"/>
    <n v="2"/>
    <n v="1"/>
    <n v="1"/>
    <n v="0"/>
    <n v="0"/>
    <n v="1"/>
    <n v="0"/>
    <n v="1"/>
    <n v="0"/>
    <n v="0"/>
    <n v="0"/>
    <n v="0"/>
    <n v="0"/>
    <n v="0"/>
    <n v="0"/>
    <n v="7"/>
  </r>
  <r>
    <x v="0"/>
    <x v="0"/>
    <s v="shoes"/>
    <s v="XXM"/>
    <s v="XXM0XR0Y630"/>
    <s v="XXM0XR0Y630D9CL811"/>
    <s v="FRANGIA FIBBIA WAVE CUOIO INIEZ. XR"/>
    <s v="L811"/>
    <s v="BRULE' SCURO"/>
    <n v="630"/>
    <n v="4410"/>
    <s v="IT"/>
    <s v="I"/>
    <n v="0"/>
    <n v="0"/>
    <n v="0"/>
    <n v="0"/>
    <n v="0"/>
    <n v="1"/>
    <n v="1"/>
    <n v="1"/>
    <n v="1"/>
    <n v="1"/>
    <n v="1"/>
    <n v="0"/>
    <n v="1"/>
    <n v="0"/>
    <n v="0"/>
    <n v="0"/>
    <n v="0"/>
    <n v="0"/>
    <n v="0"/>
    <n v="0"/>
    <n v="7"/>
  </r>
  <r>
    <x v="0"/>
    <x v="0"/>
    <s v="shoes"/>
    <s v="XXM"/>
    <s v="XXM0XY0X990"/>
    <s v="XXM0XY0X990LDSB001"/>
    <s v="ALLACCIATO CAS. GOMMA XY"/>
    <s v="B001"/>
    <s v="BIANCO"/>
    <n v="390"/>
    <n v="2730"/>
    <s v="IT"/>
    <s v="I"/>
    <n v="0"/>
    <n v="0"/>
    <n v="0"/>
    <n v="0"/>
    <n v="1"/>
    <n v="0"/>
    <n v="0"/>
    <n v="0"/>
    <n v="0"/>
    <n v="1"/>
    <n v="1"/>
    <n v="2"/>
    <n v="1"/>
    <n v="1"/>
    <n v="0"/>
    <n v="0"/>
    <n v="0"/>
    <n v="0"/>
    <n v="0"/>
    <n v="0"/>
    <n v="7"/>
  </r>
  <r>
    <x v="0"/>
    <x v="0"/>
    <s v="shoes"/>
    <s v="XXM"/>
    <s v="XXM0YT00050"/>
    <s v="XXM0YT00050RE0C801"/>
    <s v="LACCETTO FONDO GOMMA YT"/>
    <s v="C801"/>
    <s v="BISCOTTO"/>
    <n v="310"/>
    <n v="2170"/>
    <s v="IT"/>
    <s v="I"/>
    <n v="0"/>
    <n v="0"/>
    <n v="0"/>
    <n v="1"/>
    <n v="0"/>
    <n v="2"/>
    <n v="0"/>
    <n v="0"/>
    <n v="0"/>
    <n v="0"/>
    <n v="0"/>
    <n v="1"/>
    <n v="1"/>
    <n v="1"/>
    <n v="1"/>
    <n v="0"/>
    <n v="0"/>
    <n v="0"/>
    <n v="0"/>
    <n v="0"/>
    <n v="7"/>
  </r>
  <r>
    <x v="0"/>
    <x v="0"/>
    <s v="shoes"/>
    <s v="XXM"/>
    <s v="XXM0YT00050"/>
    <s v="XXM0YT00050RE0S800"/>
    <s v="LACCETTO FONDO GOMMA YT"/>
    <s v="S800"/>
    <s v="TESTA MORO"/>
    <n v="310"/>
    <n v="2170"/>
    <s v="IT"/>
    <s v="I"/>
    <n v="1"/>
    <n v="0"/>
    <n v="1"/>
    <n v="0"/>
    <n v="1"/>
    <n v="0"/>
    <n v="0"/>
    <n v="0"/>
    <n v="0"/>
    <n v="2"/>
    <n v="1"/>
    <n v="0"/>
    <n v="1"/>
    <n v="0"/>
    <n v="0"/>
    <n v="0"/>
    <n v="0"/>
    <n v="0"/>
    <n v="0"/>
    <n v="0"/>
    <n v="7"/>
  </r>
  <r>
    <x v="0"/>
    <x v="0"/>
    <s v="shoes"/>
    <s v="XXM"/>
    <s v="XXM0YT00050"/>
    <s v="XXM0YT00050RE0U216"/>
    <s v="LACCETTO FONDO GOMMA YT"/>
    <s v="U216"/>
    <s v="STONE WASHED"/>
    <n v="310"/>
    <n v="2170"/>
    <s v="IT"/>
    <s v="I"/>
    <n v="0"/>
    <n v="0"/>
    <n v="0"/>
    <n v="0"/>
    <n v="0"/>
    <n v="1"/>
    <n v="0"/>
    <n v="0"/>
    <n v="0"/>
    <n v="1"/>
    <n v="2"/>
    <n v="2"/>
    <n v="0"/>
    <n v="0"/>
    <n v="0"/>
    <n v="1"/>
    <n v="0"/>
    <n v="0"/>
    <n v="0"/>
    <n v="0"/>
    <n v="7"/>
  </r>
  <r>
    <x v="0"/>
    <x v="0"/>
    <s v="shoes"/>
    <s v="XXM"/>
    <s v="XXM11A00010"/>
    <s v="XXM11A00010RE0U826"/>
    <s v="MOCASSINO CUOIO INIEZ.DESTR.11A"/>
    <s v="U826"/>
    <s v="BLU BALENA"/>
    <n v="470"/>
    <n v="3290"/>
    <s v="IT"/>
    <s v="I"/>
    <n v="0"/>
    <n v="0"/>
    <n v="0"/>
    <n v="0"/>
    <n v="2"/>
    <n v="0"/>
    <n v="0"/>
    <n v="0"/>
    <n v="0"/>
    <n v="1"/>
    <n v="1"/>
    <n v="0"/>
    <n v="1"/>
    <n v="1"/>
    <n v="0"/>
    <n v="1"/>
    <n v="0"/>
    <n v="0"/>
    <n v="0"/>
    <n v="0"/>
    <n v="7"/>
  </r>
  <r>
    <x v="0"/>
    <x v="0"/>
    <s v="shoes"/>
    <s v="XXM"/>
    <s v="XXM11A0Q700"/>
    <s v="XXM11A0Q700RE0U827"/>
    <s v="MOC. DOPPIA T CUOIO INIEZ. DEST.11A"/>
    <s v="U827"/>
    <s v="BLU ODISSEA"/>
    <n v="498"/>
    <n v="3486"/>
    <s v="IT"/>
    <s v="I"/>
    <n v="0"/>
    <n v="0"/>
    <n v="0"/>
    <n v="1"/>
    <n v="0"/>
    <n v="1"/>
    <n v="0"/>
    <n v="1"/>
    <n v="0"/>
    <n v="1"/>
    <n v="0"/>
    <n v="1"/>
    <n v="0"/>
    <n v="0"/>
    <n v="1"/>
    <n v="0"/>
    <n v="1"/>
    <n v="0"/>
    <n v="0"/>
    <n v="0"/>
    <n v="7"/>
  </r>
  <r>
    <x v="0"/>
    <x v="0"/>
    <s v="shoes"/>
    <s v="XXM"/>
    <s v="XXM15A0S64X"/>
    <s v="XXM15A0S64XHG0B217"/>
    <s v="ALL. URBAN SPORTIVO 15A"/>
    <s v="B217"/>
    <s v="GHIACCIO SCURO"/>
    <n v="420"/>
    <n v="2940"/>
    <s v="IT"/>
    <s v="I"/>
    <n v="0"/>
    <n v="0"/>
    <n v="0"/>
    <n v="0"/>
    <n v="0"/>
    <n v="1"/>
    <n v="1"/>
    <n v="0"/>
    <n v="0"/>
    <n v="2"/>
    <n v="1"/>
    <n v="1"/>
    <n v="1"/>
    <n v="0"/>
    <n v="0"/>
    <n v="0"/>
    <n v="0"/>
    <n v="0"/>
    <n v="0"/>
    <n v="0"/>
    <n v="7"/>
  </r>
  <r>
    <x v="0"/>
    <x v="0"/>
    <s v="shoes"/>
    <s v="XXM"/>
    <s v="XXM39A0AI51"/>
    <s v="XXM39A0AI51ML1S818"/>
    <s v="NUOVO STIVALETTO MONT.GOMMA PES 39A"/>
    <s v="S818"/>
    <s v="NOCE CHIARO"/>
    <n v="620"/>
    <n v="4340"/>
    <s v="IT"/>
    <s v="I"/>
    <n v="0"/>
    <n v="0"/>
    <n v="1"/>
    <n v="0"/>
    <n v="0"/>
    <n v="0"/>
    <n v="2"/>
    <n v="1"/>
    <n v="1"/>
    <n v="0"/>
    <n v="1"/>
    <n v="0"/>
    <n v="0"/>
    <n v="1"/>
    <n v="0"/>
    <n v="0"/>
    <n v="0"/>
    <n v="0"/>
    <n v="0"/>
    <n v="0"/>
    <n v="7"/>
  </r>
  <r>
    <x v="0"/>
    <x v="0"/>
    <s v="shoes"/>
    <s v="XXM"/>
    <s v="XXM39A0Z070"/>
    <s v="XXM39A0Z070VADB999"/>
    <s v="STIVALETTO ELASTICO GOMMA PES 39A"/>
    <s v="B999"/>
    <s v="NERO"/>
    <n v="530"/>
    <n v="3710"/>
    <s v="IT"/>
    <s v="I"/>
    <n v="0"/>
    <n v="0"/>
    <n v="1"/>
    <n v="1"/>
    <n v="1"/>
    <n v="2"/>
    <n v="0"/>
    <n v="0"/>
    <n v="1"/>
    <n v="0"/>
    <n v="1"/>
    <n v="0"/>
    <n v="0"/>
    <n v="0"/>
    <n v="0"/>
    <n v="0"/>
    <n v="0"/>
    <n v="0"/>
    <n v="0"/>
    <n v="0"/>
    <n v="7"/>
  </r>
  <r>
    <x v="0"/>
    <x v="0"/>
    <s v="shoes"/>
    <s v="XXM"/>
    <s v="XXM42A00TN0"/>
    <s v="XXM42A00TN0VE0B999"/>
    <s v="FIBBIA FONDO CUOIO ELEGANTE 42A"/>
    <s v="B999"/>
    <s v="NERO"/>
    <n v="550"/>
    <n v="3850"/>
    <s v="IT"/>
    <s v="I"/>
    <n v="0"/>
    <n v="0"/>
    <n v="0"/>
    <n v="0"/>
    <n v="0"/>
    <n v="2"/>
    <n v="1"/>
    <n v="0"/>
    <n v="3"/>
    <n v="0"/>
    <n v="1"/>
    <n v="0"/>
    <n v="0"/>
    <n v="0"/>
    <n v="0"/>
    <n v="0"/>
    <n v="0"/>
    <n v="0"/>
    <n v="0"/>
    <n v="0"/>
    <n v="7"/>
  </r>
  <r>
    <x v="0"/>
    <x v="0"/>
    <s v="shoes"/>
    <s v="XXM"/>
    <s v="XXM50A0U090"/>
    <s v="XXM50A0U090D90B999"/>
    <s v="MOCASSINO DOPPIA T FONDO CUOIO 50A"/>
    <s v="B999"/>
    <s v="NERO"/>
    <n v="498"/>
    <n v="3486"/>
    <s v="IT"/>
    <s v="CB"/>
    <n v="1"/>
    <n v="1"/>
    <n v="0"/>
    <n v="0"/>
    <n v="0"/>
    <n v="2"/>
    <n v="1"/>
    <n v="1"/>
    <n v="0"/>
    <n v="1"/>
    <n v="0"/>
    <n v="0"/>
    <n v="0"/>
    <n v="0"/>
    <n v="0"/>
    <n v="0"/>
    <n v="0"/>
    <n v="0"/>
    <n v="0"/>
    <n v="0"/>
    <n v="7"/>
  </r>
  <r>
    <x v="0"/>
    <x v="0"/>
    <s v="shoes"/>
    <s v="XXM"/>
    <s v="XXM70A0W900"/>
    <s v="XXM70A0W900IPC112A"/>
    <s v="DESTRUTTURATA SPORTIVO 70A"/>
    <s v="112A"/>
    <s v="B003(LUCE)+B001(BIANCO)"/>
    <n v="450"/>
    <n v="3150"/>
    <s v="IT"/>
    <s v="I"/>
    <n v="0"/>
    <n v="0"/>
    <n v="0"/>
    <n v="0"/>
    <n v="0"/>
    <n v="0"/>
    <n v="0"/>
    <n v="0"/>
    <n v="1"/>
    <n v="4"/>
    <n v="0"/>
    <n v="1"/>
    <n v="1"/>
    <n v="0"/>
    <n v="0"/>
    <n v="0"/>
    <n v="0"/>
    <n v="0"/>
    <n v="0"/>
    <n v="0"/>
    <n v="7"/>
  </r>
  <r>
    <x v="0"/>
    <x v="0"/>
    <s v="shoes"/>
    <s v="XXM"/>
    <s v="XXM70A0W900"/>
    <s v="XXM70A0W900LELU810"/>
    <s v="DESTRUTTURATA SPORTIVO 70A"/>
    <s v="U810"/>
    <s v="BLU DENIM SCURO"/>
    <n v="450"/>
    <n v="3150"/>
    <s v="IT"/>
    <s v="I"/>
    <n v="0"/>
    <n v="0"/>
    <n v="0"/>
    <n v="0"/>
    <n v="0"/>
    <n v="0"/>
    <n v="4"/>
    <n v="1"/>
    <n v="0"/>
    <n v="0"/>
    <n v="1"/>
    <n v="1"/>
    <n v="0"/>
    <n v="0"/>
    <n v="0"/>
    <n v="0"/>
    <n v="0"/>
    <n v="0"/>
    <n v="0"/>
    <n v="0"/>
    <n v="7"/>
  </r>
  <r>
    <x v="0"/>
    <x v="0"/>
    <s v="shoes"/>
    <s v="XXM"/>
    <s v="XXM86A0Y200"/>
    <s v="XXM86A0Y200JXSB999"/>
    <s v="MOCASSINO DOPPIA T FINE CUOIO 86A"/>
    <s v="B999"/>
    <s v="NERO"/>
    <n v="498"/>
    <n v="3486"/>
    <s v="IT"/>
    <s v="I"/>
    <n v="0"/>
    <n v="0"/>
    <n v="0"/>
    <n v="0"/>
    <n v="2"/>
    <n v="0"/>
    <n v="2"/>
    <n v="1"/>
    <n v="1"/>
    <n v="1"/>
    <n v="0"/>
    <n v="0"/>
    <n v="0"/>
    <n v="0"/>
    <n v="0"/>
    <n v="0"/>
    <n v="0"/>
    <n v="0"/>
    <n v="0"/>
    <n v="0"/>
    <n v="7"/>
  </r>
  <r>
    <x v="0"/>
    <x v="0"/>
    <s v="shoes"/>
    <s v="XXM"/>
    <s v="XXM86A0Y210"/>
    <s v="XXM86A0Y210RE0S209"/>
    <s v="MOCASSINO LACCETTO CUOIO 86A"/>
    <s v="S209"/>
    <s v="ROSSO GRANADA"/>
    <n v="480"/>
    <n v="3360"/>
    <s v="IT"/>
    <s v="I"/>
    <n v="0"/>
    <n v="0"/>
    <n v="0"/>
    <n v="0"/>
    <n v="0"/>
    <n v="0"/>
    <n v="0"/>
    <n v="1"/>
    <n v="2"/>
    <n v="1"/>
    <n v="2"/>
    <n v="0"/>
    <n v="0"/>
    <n v="0"/>
    <n v="1"/>
    <n v="0"/>
    <n v="0"/>
    <n v="0"/>
    <n v="0"/>
    <n v="0"/>
    <n v="7"/>
  </r>
  <r>
    <x v="0"/>
    <x v="0"/>
    <s v="shoes"/>
    <s v="XXM"/>
    <s v="XXM91B00C20"/>
    <s v="XXM91B00C20RE0C405"/>
    <s v="ALLACCIATO SPORTIVO LIGHT 91B"/>
    <s v="C405"/>
    <s v="TORBA"/>
    <n v="398"/>
    <n v="2786"/>
    <s v="IT"/>
    <s v="I"/>
    <n v="0"/>
    <n v="0"/>
    <n v="1"/>
    <n v="0"/>
    <n v="0"/>
    <n v="0"/>
    <n v="1"/>
    <n v="0"/>
    <n v="2"/>
    <n v="0"/>
    <n v="1"/>
    <n v="1"/>
    <n v="1"/>
    <n v="0"/>
    <n v="0"/>
    <n v="0"/>
    <n v="0"/>
    <n v="0"/>
    <n v="0"/>
    <n v="0"/>
    <n v="7"/>
  </r>
  <r>
    <x v="0"/>
    <x v="1"/>
    <s v="shoes"/>
    <s v="XXW"/>
    <s v="XXW00G00010"/>
    <s v="XXW00G00010PCBB999"/>
    <s v="GOMMINI MOCASSINO"/>
    <s v="B999"/>
    <s v="NERO"/>
    <n v="430"/>
    <n v="3010"/>
    <s v="IT"/>
    <s v="D"/>
    <n v="0"/>
    <n v="0"/>
    <n v="0"/>
    <n v="0"/>
    <n v="0"/>
    <n v="0"/>
    <n v="0"/>
    <n v="0"/>
    <n v="1"/>
    <n v="1"/>
    <n v="1"/>
    <n v="0"/>
    <n v="2"/>
    <n v="0"/>
    <n v="1"/>
    <n v="1"/>
    <n v="0"/>
    <n v="0"/>
    <n v="0"/>
    <n v="0"/>
    <n v="7"/>
  </r>
  <r>
    <x v="0"/>
    <x v="1"/>
    <s v="shoes"/>
    <s v="XXW"/>
    <s v="XXW00G0Q490"/>
    <s v="XXW00G0Q490SC7S810"/>
    <s v="GOMMINI MAXI DOPPIA T"/>
    <s v="S810"/>
    <s v="TABACCO SCURO"/>
    <n v="420"/>
    <n v="2940"/>
    <s v="IT"/>
    <s v="D"/>
    <n v="1"/>
    <n v="0"/>
    <n v="0"/>
    <n v="1"/>
    <n v="1"/>
    <n v="1"/>
    <n v="1"/>
    <n v="0"/>
    <n v="0"/>
    <n v="0"/>
    <n v="1"/>
    <n v="1"/>
    <n v="0"/>
    <n v="0"/>
    <n v="0"/>
    <n v="0"/>
    <n v="0"/>
    <n v="0"/>
    <n v="0"/>
    <n v="0"/>
    <n v="7"/>
  </r>
  <r>
    <x v="0"/>
    <x v="1"/>
    <s v="shoes"/>
    <s v="XXW"/>
    <s v="XXW00G0Q580"/>
    <s v="XXW00G0Q580MECC412"/>
    <s v="GOMMINI SABOT MAXI DOPPIA T"/>
    <s v="C412"/>
    <s v="CRETA"/>
    <n v="420"/>
    <n v="2940"/>
    <s v="IT"/>
    <s v="D"/>
    <n v="0"/>
    <n v="0"/>
    <n v="0"/>
    <n v="0"/>
    <n v="0"/>
    <n v="0"/>
    <n v="0"/>
    <n v="0"/>
    <n v="0"/>
    <n v="0"/>
    <n v="2"/>
    <n v="1"/>
    <n v="1"/>
    <n v="0"/>
    <n v="1"/>
    <n v="1"/>
    <n v="1"/>
    <n v="0"/>
    <n v="0"/>
    <n v="0"/>
    <n v="7"/>
  </r>
  <r>
    <x v="0"/>
    <x v="1"/>
    <s v="shoes"/>
    <s v="XXW"/>
    <s v="XXW00G0V680"/>
    <s v="XXW00G0V680GJP906H"/>
    <s v="GOMMINI NAPPINE SBIZZATO"/>
    <s v="906H"/>
    <s v="B999(NERO)+B001(BIANCO)+C801(BISCOTTO)"/>
    <n v="475"/>
    <n v="3325"/>
    <s v="IT"/>
    <s v="D"/>
    <n v="0"/>
    <n v="0"/>
    <n v="1"/>
    <n v="0"/>
    <n v="1"/>
    <n v="0"/>
    <n v="0"/>
    <n v="0"/>
    <n v="0"/>
    <n v="1"/>
    <n v="0"/>
    <n v="0"/>
    <n v="0"/>
    <n v="0"/>
    <n v="0"/>
    <n v="2"/>
    <n v="2"/>
    <n v="0"/>
    <n v="0"/>
    <n v="0"/>
    <n v="7"/>
  </r>
  <r>
    <x v="0"/>
    <x v="1"/>
    <s v="shoes"/>
    <s v="XXW"/>
    <s v="XXW00G0V740"/>
    <s v="XXW00G0V740SC6B999"/>
    <s v="GOMMINI MAXI DOPPIA T MONT. LISCIO"/>
    <s v="B999"/>
    <s v="NERO"/>
    <n v="495"/>
    <n v="3465"/>
    <s v="IT"/>
    <s v="D"/>
    <n v="0"/>
    <n v="0"/>
    <n v="0"/>
    <n v="0"/>
    <n v="0"/>
    <n v="0"/>
    <n v="0"/>
    <n v="0"/>
    <n v="0"/>
    <n v="0"/>
    <n v="0"/>
    <n v="1"/>
    <n v="0"/>
    <n v="1"/>
    <n v="2"/>
    <n v="2"/>
    <n v="1"/>
    <n v="0"/>
    <n v="0"/>
    <n v="0"/>
    <n v="7"/>
  </r>
  <r>
    <x v="0"/>
    <x v="1"/>
    <s v="shoes"/>
    <s v="XXW"/>
    <s v="XXW0FW05030"/>
    <s v="XXW0FW05030DI2050J"/>
    <s v="HEAVEN N. LACCETTO+OCCHIELLI"/>
    <s v="050J"/>
    <s v="R816(ROSSO MEDIO)+B210(GRIGIO MEDIO)"/>
    <n v="320"/>
    <n v="2240"/>
    <s v="IT"/>
    <s v="D"/>
    <n v="0"/>
    <n v="0"/>
    <n v="0"/>
    <n v="1"/>
    <n v="0"/>
    <n v="0"/>
    <n v="0"/>
    <n v="0"/>
    <n v="1"/>
    <n v="2"/>
    <n v="1"/>
    <n v="2"/>
    <n v="0"/>
    <n v="0"/>
    <n v="0"/>
    <n v="0"/>
    <n v="0"/>
    <n v="0"/>
    <n v="0"/>
    <n v="0"/>
    <n v="7"/>
  </r>
  <r>
    <x v="0"/>
    <x v="1"/>
    <s v="shoes"/>
    <s v="XXW"/>
    <s v="XXW0LU00010"/>
    <s v="XXW0LU00010OW0U614"/>
    <s v="GOMMA LU MOCASSINO"/>
    <s v="U614"/>
    <s v="TIRRENO SCURO"/>
    <n v="370"/>
    <n v="2590"/>
    <s v="IT"/>
    <s v="D"/>
    <n v="0"/>
    <n v="1"/>
    <n v="0"/>
    <n v="2"/>
    <n v="1"/>
    <n v="1"/>
    <n v="1"/>
    <n v="0"/>
    <n v="0"/>
    <n v="0"/>
    <n v="0"/>
    <n v="1"/>
    <n v="0"/>
    <n v="0"/>
    <n v="0"/>
    <n v="0"/>
    <n v="0"/>
    <n v="0"/>
    <n v="0"/>
    <n v="0"/>
    <n v="7"/>
  </r>
  <r>
    <x v="0"/>
    <x v="1"/>
    <s v="shoes"/>
    <s v="XXW"/>
    <s v="XXW0LU0V800"/>
    <s v="XXW0LU0V800SC7L019"/>
    <s v="GOMMA LU DOPPIA T MINI"/>
    <s v="L019"/>
    <s v="SPARROW"/>
    <n v="420"/>
    <n v="2940"/>
    <s v="IT"/>
    <s v="D"/>
    <n v="0"/>
    <n v="0"/>
    <n v="0"/>
    <n v="1"/>
    <n v="2"/>
    <n v="0"/>
    <n v="1"/>
    <n v="1"/>
    <n v="0"/>
    <n v="2"/>
    <n v="0"/>
    <n v="0"/>
    <n v="0"/>
    <n v="0"/>
    <n v="0"/>
    <n v="0"/>
    <n v="0"/>
    <n v="0"/>
    <n v="0"/>
    <n v="0"/>
    <n v="7"/>
  </r>
  <r>
    <x v="0"/>
    <x v="1"/>
    <s v="shoes"/>
    <s v="XXW"/>
    <s v="XXW0RD0T530"/>
    <s v="XXW0RD0T530BREB999"/>
    <s v="ZEPPA C. T 85 RD CINTURINO INCROCIO"/>
    <s v="B999"/>
    <s v="NERO"/>
    <n v="450"/>
    <n v="3150"/>
    <s v="IT"/>
    <s v="D"/>
    <n v="0"/>
    <n v="0"/>
    <n v="0"/>
    <n v="1"/>
    <n v="0"/>
    <n v="0"/>
    <n v="3"/>
    <n v="0"/>
    <n v="0"/>
    <n v="0"/>
    <n v="2"/>
    <n v="0"/>
    <n v="0"/>
    <n v="0"/>
    <n v="1"/>
    <n v="0"/>
    <n v="0"/>
    <n v="0"/>
    <n v="0"/>
    <n v="0"/>
    <n v="7"/>
  </r>
  <r>
    <x v="0"/>
    <x v="1"/>
    <s v="shoes"/>
    <s v="XXW"/>
    <s v="XXW0TV0J980"/>
    <s v="XXW0TV0J98008VB999"/>
    <s v="GOMMA RAFIA TV FRANCESINA PELLE"/>
    <s v="B999"/>
    <s v="NERO"/>
    <n v="330"/>
    <n v="2310"/>
    <s v="IT"/>
    <s v="D"/>
    <n v="0"/>
    <n v="0"/>
    <n v="0"/>
    <n v="2"/>
    <n v="0"/>
    <n v="0"/>
    <n v="0"/>
    <n v="0"/>
    <n v="0"/>
    <n v="0"/>
    <n v="1"/>
    <n v="0"/>
    <n v="1"/>
    <n v="1"/>
    <n v="2"/>
    <n v="0"/>
    <n v="0"/>
    <n v="0"/>
    <n v="0"/>
    <n v="0"/>
    <n v="7"/>
  </r>
  <r>
    <x v="0"/>
    <x v="1"/>
    <s v="shoes"/>
    <s v="XXW"/>
    <s v="XXW0TV0J980"/>
    <s v="XXW0TV0J9807WR078Q"/>
    <s v="GOMMA RAFIA TV FRANCESINA PELLE"/>
    <s v="078Q"/>
    <s v="U824(GALASSIA SC)+B219(CEMENTO M)"/>
    <n v="330"/>
    <n v="2310"/>
    <s v="IT"/>
    <s v="D"/>
    <n v="0"/>
    <n v="2"/>
    <n v="3"/>
    <n v="0"/>
    <n v="0"/>
    <n v="0"/>
    <n v="0"/>
    <n v="0"/>
    <n v="0"/>
    <n v="1"/>
    <n v="0"/>
    <n v="0"/>
    <n v="1"/>
    <n v="0"/>
    <n v="0"/>
    <n v="0"/>
    <n v="0"/>
    <n v="0"/>
    <n v="0"/>
    <n v="0"/>
    <n v="7"/>
  </r>
  <r>
    <x v="0"/>
    <x v="1"/>
    <s v="shoes"/>
    <s v="XXW"/>
    <s v="XXW0TV0J980"/>
    <s v="XXW0TV0J980RALB200"/>
    <s v="GOMMA RAFIA TV FRANCESINA PELLE"/>
    <s v="B200"/>
    <s v="ARGENTO"/>
    <n v="330"/>
    <n v="2310"/>
    <s v="IT"/>
    <s v="D"/>
    <n v="1"/>
    <n v="1"/>
    <n v="1"/>
    <n v="1"/>
    <n v="1"/>
    <n v="0"/>
    <n v="0"/>
    <n v="0"/>
    <n v="1"/>
    <n v="0"/>
    <n v="1"/>
    <n v="0"/>
    <n v="0"/>
    <n v="0"/>
    <n v="0"/>
    <n v="0"/>
    <n v="0"/>
    <n v="0"/>
    <n v="0"/>
    <n v="0"/>
    <n v="7"/>
  </r>
  <r>
    <x v="0"/>
    <x v="1"/>
    <s v="shoes"/>
    <s v="XXW"/>
    <s v="XXW0VN0L980"/>
    <s v="XXW0VN0L980OW0R605"/>
    <s v="CUOIO VN MASCHERINA SPILLA"/>
    <s v="R605"/>
    <s v="AMARANTO SCURO"/>
    <n v="420"/>
    <n v="2940"/>
    <s v="IT"/>
    <s v="D"/>
    <n v="0"/>
    <n v="0"/>
    <n v="3"/>
    <n v="0"/>
    <n v="1"/>
    <n v="0"/>
    <n v="2"/>
    <n v="1"/>
    <n v="0"/>
    <n v="0"/>
    <n v="0"/>
    <n v="0"/>
    <n v="0"/>
    <n v="0"/>
    <n v="0"/>
    <n v="0"/>
    <n v="0"/>
    <n v="0"/>
    <n v="0"/>
    <n v="0"/>
    <n v="7"/>
  </r>
  <r>
    <x v="0"/>
    <x v="1"/>
    <s v="shoes"/>
    <s v="XXW"/>
    <s v="XXW0XC0W010"/>
    <s v="XXW0XC0W010BYES611"/>
    <s v="GOMMA XC TRONCHETTO FIBBIE"/>
    <s v="S611"/>
    <s v="MARRONE AFRICA"/>
    <n v="620"/>
    <n v="4340"/>
    <s v="IT"/>
    <s v="D"/>
    <n v="0"/>
    <n v="1"/>
    <n v="0"/>
    <n v="0"/>
    <n v="0"/>
    <n v="0"/>
    <n v="0"/>
    <n v="0"/>
    <n v="0"/>
    <n v="0"/>
    <n v="0"/>
    <n v="0"/>
    <n v="0"/>
    <n v="0"/>
    <n v="1"/>
    <n v="2"/>
    <n v="3"/>
    <n v="0"/>
    <n v="0"/>
    <n v="0"/>
    <n v="7"/>
  </r>
  <r>
    <x v="0"/>
    <x v="1"/>
    <s v="shoes"/>
    <s v="XXW"/>
    <s v="XXW0XK0Q11Z"/>
    <s v="XXW0XK0Q11ZPPPZ161"/>
    <s v="SPORTIVO XK SNEAKER ALLACCIATA"/>
    <s v="Z161"/>
    <s v="AZZURRO"/>
    <n v="330"/>
    <n v="2310"/>
    <s v="IT"/>
    <s v="D"/>
    <n v="0"/>
    <n v="0"/>
    <n v="0"/>
    <n v="0"/>
    <n v="1"/>
    <n v="2"/>
    <n v="1"/>
    <n v="0"/>
    <n v="0"/>
    <n v="1"/>
    <n v="0"/>
    <n v="2"/>
    <n v="0"/>
    <n v="0"/>
    <n v="0"/>
    <n v="0"/>
    <n v="0"/>
    <n v="0"/>
    <n v="0"/>
    <n v="0"/>
    <n v="7"/>
  </r>
  <r>
    <x v="0"/>
    <x v="1"/>
    <s v="shoes"/>
    <s v="XXW"/>
    <s v="XXW0XK0V200"/>
    <s v="XXW0XK0V200GMU0AHF"/>
    <s v="SPORTIVO XK GANCI NAPPINE RICAMO"/>
    <s v="0AHF"/>
    <s v="B219(CEMENTO MEDIO)+B200(ARGENTO)"/>
    <n v="450"/>
    <n v="3150"/>
    <s v="IT"/>
    <s v="D"/>
    <n v="0"/>
    <n v="0"/>
    <n v="1"/>
    <n v="1"/>
    <n v="1"/>
    <n v="1"/>
    <n v="0"/>
    <n v="0"/>
    <n v="0"/>
    <n v="0"/>
    <n v="0"/>
    <n v="1"/>
    <n v="0"/>
    <n v="0"/>
    <n v="1"/>
    <n v="0"/>
    <n v="1"/>
    <n v="0"/>
    <n v="0"/>
    <n v="0"/>
    <n v="7"/>
  </r>
  <r>
    <x v="0"/>
    <x v="1"/>
    <s v="shoes"/>
    <s v="XXW"/>
    <s v="XXW0XK0V200"/>
    <s v="XXW0XK0V200GOCB999"/>
    <s v="SPORTIVO XK GANCI NAPPINE RICAMO"/>
    <s v="B999"/>
    <s v="NERO"/>
    <n v="450"/>
    <n v="3150"/>
    <s v="IT"/>
    <s v="D"/>
    <n v="0"/>
    <n v="0"/>
    <n v="0"/>
    <n v="0"/>
    <n v="1"/>
    <n v="1"/>
    <n v="0"/>
    <n v="0"/>
    <n v="1"/>
    <n v="2"/>
    <n v="1"/>
    <n v="1"/>
    <n v="0"/>
    <n v="0"/>
    <n v="0"/>
    <n v="0"/>
    <n v="0"/>
    <n v="0"/>
    <n v="0"/>
    <n v="0"/>
    <n v="7"/>
  </r>
  <r>
    <x v="0"/>
    <x v="1"/>
    <s v="shoes"/>
    <s v="XXW"/>
    <s v="XXW0XK0W040"/>
    <s v="XXW0XK0W040HX90ZNB"/>
    <s v="SPORT.XK POLACCO GANCI LADY EYES"/>
    <s v="0ZNB"/>
    <s v="B001+R014+G211+U810+B999+R003+G210"/>
    <n v="590"/>
    <n v="4130"/>
    <s v="IT"/>
    <s v="D"/>
    <n v="1"/>
    <n v="0"/>
    <n v="0"/>
    <n v="0"/>
    <n v="0"/>
    <n v="0"/>
    <n v="0"/>
    <n v="1"/>
    <n v="1"/>
    <n v="1"/>
    <n v="1"/>
    <n v="0"/>
    <n v="1"/>
    <n v="0"/>
    <n v="1"/>
    <n v="0"/>
    <n v="0"/>
    <n v="0"/>
    <n v="0"/>
    <n v="0"/>
    <n v="7"/>
  </r>
  <r>
    <x v="0"/>
    <x v="1"/>
    <s v="shoes"/>
    <s v="XXW"/>
    <s v="XXW0ZP0W361"/>
    <s v="XXW0ZP0W361NB5B999"/>
    <s v="GOMMA ZP STIVALE DOPPIA T LAT."/>
    <s v="B999"/>
    <s v="NERO"/>
    <n v="890"/>
    <n v="6230"/>
    <s v="IT"/>
    <s v="D"/>
    <n v="2"/>
    <n v="1"/>
    <n v="0"/>
    <n v="1"/>
    <n v="1"/>
    <n v="0"/>
    <n v="0"/>
    <n v="0"/>
    <n v="0"/>
    <n v="0"/>
    <n v="0"/>
    <n v="0"/>
    <n v="0"/>
    <n v="0"/>
    <n v="0"/>
    <n v="1"/>
    <n v="1"/>
    <n v="0"/>
    <n v="0"/>
    <n v="0"/>
    <n v="7"/>
  </r>
  <r>
    <x v="0"/>
    <x v="1"/>
    <s v="shoes"/>
    <s v="XXW"/>
    <s v="XXW16A0S320"/>
    <s v="XXW16A0S320BSSM610"/>
    <s v="BALLERINA GOMMA 16A DECOLLETE"/>
    <s v="M610"/>
    <s v="CHEEK"/>
    <n v="350"/>
    <n v="2450"/>
    <s v="IT"/>
    <s v="D"/>
    <n v="0"/>
    <n v="0"/>
    <n v="0"/>
    <n v="0"/>
    <n v="1"/>
    <n v="0"/>
    <n v="1"/>
    <n v="2"/>
    <n v="1"/>
    <n v="0"/>
    <n v="0"/>
    <n v="0"/>
    <n v="0"/>
    <n v="1"/>
    <n v="1"/>
    <n v="0"/>
    <n v="0"/>
    <n v="0"/>
    <n v="0"/>
    <n v="0"/>
    <n v="7"/>
  </r>
  <r>
    <x v="0"/>
    <x v="1"/>
    <s v="shoes"/>
    <s v="XXW"/>
    <s v="XXW18A0T420"/>
    <s v="XXW18A0T420NB5B999"/>
    <s v="SAND.GOMMA T100 18A CINTURINO"/>
    <s v="B999"/>
    <s v="NERO"/>
    <n v="450"/>
    <n v="3150"/>
    <s v="IT"/>
    <s v="D"/>
    <n v="0"/>
    <n v="0"/>
    <n v="0"/>
    <n v="0"/>
    <n v="0"/>
    <n v="1"/>
    <n v="0"/>
    <n v="0"/>
    <n v="0"/>
    <n v="1"/>
    <n v="0"/>
    <n v="1"/>
    <n v="3"/>
    <n v="0"/>
    <n v="1"/>
    <n v="0"/>
    <n v="0"/>
    <n v="0"/>
    <n v="0"/>
    <n v="0"/>
    <n v="7"/>
  </r>
  <r>
    <x v="0"/>
    <x v="1"/>
    <s v="shoes"/>
    <s v="XXW"/>
    <s v="XXW26A0T641"/>
    <s v="XXW26A0T641EZO24PN"/>
    <s v="CASS.GOMMA 26A ALL.PUNT. DIS.ZEBRA"/>
    <s v="24PN"/>
    <s v="V612(ARDESIA CHIARO)+B999(NERO)"/>
    <n v="470"/>
    <n v="3290"/>
    <s v="IT"/>
    <s v="D"/>
    <n v="0"/>
    <n v="0"/>
    <n v="0"/>
    <n v="1"/>
    <n v="1"/>
    <n v="1"/>
    <n v="0"/>
    <n v="0"/>
    <n v="2"/>
    <n v="1"/>
    <n v="0"/>
    <n v="0"/>
    <n v="0"/>
    <n v="0"/>
    <n v="1"/>
    <n v="0"/>
    <n v="0"/>
    <n v="0"/>
    <n v="0"/>
    <n v="0"/>
    <n v="7"/>
  </r>
  <r>
    <x v="0"/>
    <x v="1"/>
    <s v="shoes"/>
    <s v="XXW"/>
    <s v="XXW39A0V820"/>
    <s v="XXW39A0V820I150ZXD"/>
    <s v="GOMMA PES 39A NAPPINE"/>
    <s v="0ZXD"/>
    <s v="R802(BORDEAUX)+U807+R805"/>
    <n v="430"/>
    <n v="3010"/>
    <s v="IT"/>
    <s v="D"/>
    <n v="0"/>
    <n v="0"/>
    <n v="0"/>
    <n v="0"/>
    <n v="0"/>
    <n v="0"/>
    <n v="0"/>
    <n v="0"/>
    <n v="0"/>
    <n v="0"/>
    <n v="1"/>
    <n v="2"/>
    <n v="3"/>
    <n v="0"/>
    <n v="1"/>
    <n v="0"/>
    <n v="0"/>
    <n v="0"/>
    <n v="0"/>
    <n v="0"/>
    <n v="7"/>
  </r>
  <r>
    <x v="0"/>
    <x v="1"/>
    <s v="shoes"/>
    <s v="XXW"/>
    <s v="XXW39A0W060"/>
    <s v="XXW39A0W060HXMB999"/>
    <s v="GOMMA PES 39A GANCI NAPPINE MONTONE"/>
    <s v="B999"/>
    <s v="NERO"/>
    <n v="698"/>
    <n v="4886"/>
    <s v="IT"/>
    <s v="D"/>
    <n v="0"/>
    <n v="1"/>
    <n v="1"/>
    <n v="1"/>
    <n v="2"/>
    <n v="1"/>
    <n v="0"/>
    <n v="0"/>
    <n v="0"/>
    <n v="0"/>
    <n v="0"/>
    <n v="0"/>
    <n v="0"/>
    <n v="0"/>
    <n v="1"/>
    <n v="0"/>
    <n v="0"/>
    <n v="0"/>
    <n v="0"/>
    <n v="0"/>
    <n v="7"/>
  </r>
  <r>
    <x v="0"/>
    <x v="1"/>
    <s v="shoes"/>
    <s v="XXW"/>
    <s v="XXW47A0V141"/>
    <s v="XXW47A0V141HGC0657"/>
    <s v="BALLER.FLAT 47A DOPPIA T MED.AS.TES"/>
    <s v="0657"/>
    <s v="L804(BRULE')+B999(NERO)"/>
    <n v="370"/>
    <n v="2590"/>
    <s v="IT"/>
    <s v="D"/>
    <n v="0"/>
    <n v="0"/>
    <n v="0"/>
    <n v="0"/>
    <n v="1"/>
    <n v="0"/>
    <n v="2"/>
    <n v="0"/>
    <n v="0"/>
    <n v="0"/>
    <n v="0"/>
    <n v="0"/>
    <n v="2"/>
    <n v="0"/>
    <n v="2"/>
    <n v="0"/>
    <n v="0"/>
    <n v="0"/>
    <n v="0"/>
    <n v="0"/>
    <n v="7"/>
  </r>
  <r>
    <x v="0"/>
    <x v="1"/>
    <s v="shoes"/>
    <s v="XXW"/>
    <s v="XXW47A0V142"/>
    <s v="XXW47A0V142HR0B999"/>
    <s v="BALLERINA FLAT 47A DOPP.T M. STRASS"/>
    <s v="B999"/>
    <s v="NERO"/>
    <n v="450"/>
    <n v="3150"/>
    <s v="IT"/>
    <s v="D"/>
    <n v="0"/>
    <n v="0"/>
    <n v="0"/>
    <n v="3"/>
    <n v="0"/>
    <n v="2"/>
    <n v="0"/>
    <n v="1"/>
    <n v="0"/>
    <n v="1"/>
    <n v="0"/>
    <n v="0"/>
    <n v="0"/>
    <n v="0"/>
    <n v="0"/>
    <n v="0"/>
    <n v="0"/>
    <n v="0"/>
    <n v="0"/>
    <n v="0"/>
    <n v="7"/>
  </r>
  <r>
    <x v="0"/>
    <x v="1"/>
    <s v="shoes"/>
    <s v="XXW"/>
    <s v="XXW64A0W310"/>
    <s v="XXW64A0W310NB5B999"/>
    <s v="GOMMA T115 64A STIV.ALLACCIATO"/>
    <s v="B999"/>
    <s v="NERO"/>
    <n v="790"/>
    <n v="5530"/>
    <s v="IT"/>
    <s v="D"/>
    <n v="0"/>
    <n v="0"/>
    <n v="0"/>
    <n v="0"/>
    <n v="3"/>
    <n v="1"/>
    <n v="1"/>
    <n v="1"/>
    <n v="1"/>
    <n v="0"/>
    <n v="0"/>
    <n v="0"/>
    <n v="0"/>
    <n v="0"/>
    <n v="0"/>
    <n v="0"/>
    <n v="0"/>
    <n v="0"/>
    <n v="0"/>
    <n v="0"/>
    <n v="7"/>
  </r>
  <r>
    <x v="0"/>
    <x v="1"/>
    <s v="shoes"/>
    <s v="XXW"/>
    <s v="XXW67A0W490"/>
    <s v="XXW67A0W490GWTB999"/>
    <s v="SANDALO GOMMA 67A FASCE FIORI"/>
    <s v="B999"/>
    <s v="NERO"/>
    <n v="420"/>
    <n v="2940"/>
    <s v="IT"/>
    <s v="D"/>
    <n v="0"/>
    <n v="0"/>
    <n v="2"/>
    <n v="0"/>
    <n v="2"/>
    <n v="0"/>
    <n v="1"/>
    <n v="0"/>
    <n v="2"/>
    <n v="0"/>
    <n v="0"/>
    <n v="0"/>
    <n v="0"/>
    <n v="0"/>
    <n v="0"/>
    <n v="0"/>
    <n v="0"/>
    <n v="0"/>
    <n v="0"/>
    <n v="0"/>
    <n v="7"/>
  </r>
  <r>
    <x v="0"/>
    <x v="0"/>
    <s v="shoes"/>
    <s v="XXM"/>
    <s v="XXM0EO09480"/>
    <s v="XXM0EO09480D90S801"/>
    <s v="DOPPIA T PELLE GOMMINI NUOVO"/>
    <s v="S801"/>
    <s v="CACAO"/>
    <n v="340"/>
    <n v="2040"/>
    <s v="IT"/>
    <s v="CB"/>
    <n v="5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6"/>
  </r>
  <r>
    <x v="0"/>
    <x v="0"/>
    <s v="shoes"/>
    <s v="XXM"/>
    <s v="XXM0EO0M810"/>
    <s v="XXM0EO0M810VEKS810"/>
    <s v="MORSETTO CLAMP LEGNO GOMMINI NUOVO"/>
    <s v="S810"/>
    <s v="TABACCO SCURO"/>
    <n v="390"/>
    <n v="2340"/>
    <s v="IT"/>
    <s v="I"/>
    <n v="1"/>
    <n v="0"/>
    <n v="0"/>
    <n v="0"/>
    <n v="0"/>
    <n v="0"/>
    <n v="0"/>
    <n v="0"/>
    <n v="0"/>
    <n v="0"/>
    <n v="0"/>
    <n v="1"/>
    <n v="0"/>
    <n v="2"/>
    <n v="1"/>
    <n v="1"/>
    <n v="0"/>
    <n v="0"/>
    <n v="0"/>
    <n v="0"/>
    <n v="6"/>
  </r>
  <r>
    <x v="0"/>
    <x v="0"/>
    <s v="shoes"/>
    <s v="XXM"/>
    <s v="XXM0EO0N653"/>
    <s v="XXM0EO0N653D9CU817"/>
    <s v="MACRO CLAMP CAFU GOMMINI NUOVO"/>
    <s v="U817"/>
    <s v="INCHIOSTRO CHIARO"/>
    <n v="395"/>
    <n v="2370"/>
    <s v="IT"/>
    <s v="I"/>
    <n v="0"/>
    <n v="0"/>
    <n v="1"/>
    <n v="0"/>
    <n v="0"/>
    <n v="0"/>
    <n v="0"/>
    <n v="0"/>
    <n v="0"/>
    <n v="0"/>
    <n v="0"/>
    <n v="1"/>
    <n v="0"/>
    <n v="2"/>
    <n v="0"/>
    <n v="1"/>
    <n v="1"/>
    <n v="0"/>
    <n v="0"/>
    <n v="0"/>
    <n v="6"/>
  </r>
  <r>
    <x v="0"/>
    <x v="0"/>
    <s v="shoes"/>
    <s v="XXM"/>
    <s v="XXM0GW05473"/>
    <s v="XXM0GW05473VEK9995"/>
    <s v="LACCETTO MY COLORS NEW GOMMINI 122"/>
    <s v="9995"/>
    <s v="ALTRAVERSIONE"/>
    <n v="398"/>
    <n v="2388"/>
    <s v="IT"/>
    <s v="I"/>
    <n v="0"/>
    <n v="1"/>
    <n v="0"/>
    <n v="2"/>
    <n v="1"/>
    <n v="0"/>
    <n v="0"/>
    <n v="0"/>
    <n v="0"/>
    <n v="0"/>
    <n v="1"/>
    <n v="0"/>
    <n v="0"/>
    <n v="0"/>
    <n v="0"/>
    <n v="1"/>
    <n v="0"/>
    <n v="0"/>
    <n v="0"/>
    <n v="0"/>
    <n v="6"/>
  </r>
  <r>
    <x v="0"/>
    <x v="0"/>
    <s v="shoes"/>
    <s v="XXM"/>
    <s v="XXM0GW0K210"/>
    <s v="XXM0GW0K21076H193Z"/>
    <s v="PANTOFOLA NEO NEW GOMMINI 122"/>
    <s v="193Z"/>
    <s v="U821(CAPITANO)+B999(NERO)"/>
    <n v="320"/>
    <n v="1920"/>
    <s v="IT"/>
    <s v="I"/>
    <n v="3"/>
    <n v="1"/>
    <n v="0"/>
    <n v="1"/>
    <n v="1"/>
    <n v="0"/>
    <n v="0"/>
    <n v="0"/>
    <n v="0"/>
    <n v="0"/>
    <n v="0"/>
    <n v="0"/>
    <n v="0"/>
    <n v="0"/>
    <n v="0"/>
    <n v="0"/>
    <n v="0"/>
    <n v="0"/>
    <n v="0"/>
    <n v="0"/>
    <n v="6"/>
  </r>
  <r>
    <x v="0"/>
    <x v="0"/>
    <s v="shoes"/>
    <s v="XXM"/>
    <s v="XXM0JL0E84X"/>
    <s v="XXM0JL0E84XHG0U206"/>
    <s v="NUOVO POLACCO SPORT CASSETTA"/>
    <s v="U206"/>
    <s v="JEANS"/>
    <n v="290"/>
    <n v="1740"/>
    <s v="IT"/>
    <s v="I"/>
    <n v="0"/>
    <n v="0"/>
    <n v="0"/>
    <n v="0"/>
    <n v="0"/>
    <n v="0"/>
    <n v="0"/>
    <n v="0"/>
    <n v="2"/>
    <n v="2"/>
    <n v="1"/>
    <n v="1"/>
    <n v="0"/>
    <n v="0"/>
    <n v="0"/>
    <n v="0"/>
    <n v="0"/>
    <n v="0"/>
    <n v="0"/>
    <n v="0"/>
    <n v="6"/>
  </r>
  <r>
    <x v="0"/>
    <x v="0"/>
    <s v="shoes"/>
    <s v="XXM"/>
    <s v="XXM0KY00D8X"/>
    <s v="XXM0KY00D8XCCOC815"/>
    <s v="POLACCO GEORGE"/>
    <s v="C815"/>
    <s v="TORTORA MEDIO"/>
    <n v="330"/>
    <n v="1980"/>
    <s v="IT"/>
    <s v="I"/>
    <n v="0"/>
    <n v="0"/>
    <n v="0"/>
    <n v="0"/>
    <n v="0"/>
    <n v="0"/>
    <n v="0"/>
    <n v="0"/>
    <n v="0"/>
    <n v="0"/>
    <n v="2"/>
    <n v="2"/>
    <n v="1"/>
    <n v="1"/>
    <n v="0"/>
    <n v="0"/>
    <n v="0"/>
    <n v="0"/>
    <n v="0"/>
    <n v="0"/>
    <n v="6"/>
  </r>
  <r>
    <x v="0"/>
    <x v="0"/>
    <s v="shoes"/>
    <s v="XXM"/>
    <s v="XXM0KY00D8X"/>
    <s v="XXM0KY00D8XHG0S801"/>
    <s v="POLACCO GEORGE"/>
    <s v="S801"/>
    <s v="CACAO"/>
    <n v="330"/>
    <n v="1980"/>
    <s v="IT"/>
    <s v="I"/>
    <n v="0"/>
    <n v="0"/>
    <n v="0"/>
    <n v="0"/>
    <n v="0"/>
    <n v="0"/>
    <n v="0"/>
    <n v="0"/>
    <n v="0"/>
    <n v="0"/>
    <n v="1"/>
    <n v="0"/>
    <n v="2"/>
    <n v="3"/>
    <n v="0"/>
    <n v="0"/>
    <n v="0"/>
    <n v="0"/>
    <n v="0"/>
    <n v="0"/>
    <n v="6"/>
  </r>
  <r>
    <x v="0"/>
    <x v="0"/>
    <s v="shoes"/>
    <s v="XXM"/>
    <s v="XXM0LR00051"/>
    <s v="XXM0LR00051RE0C405"/>
    <s v="LACCETTO CITY GOMMINO"/>
    <s v="C405"/>
    <s v="TORBA"/>
    <n v="395"/>
    <n v="2370"/>
    <s v="IT"/>
    <s v="I"/>
    <n v="1"/>
    <n v="0"/>
    <n v="0"/>
    <n v="0"/>
    <n v="0"/>
    <n v="0"/>
    <n v="0"/>
    <n v="1"/>
    <n v="0"/>
    <n v="0"/>
    <n v="2"/>
    <n v="1"/>
    <n v="1"/>
    <n v="0"/>
    <n v="0"/>
    <n v="0"/>
    <n v="0"/>
    <n v="0"/>
    <n v="0"/>
    <n v="0"/>
    <n v="6"/>
  </r>
  <r>
    <x v="0"/>
    <x v="0"/>
    <s v="shoes"/>
    <s v="XXM"/>
    <s v="XXM0LR07130"/>
    <s v="XXM0LR07130D9CU817"/>
    <s v="MOCASS.FRANGIA CITY GOMMINO"/>
    <s v="U817"/>
    <s v="INCHIOSTRO CHIARO"/>
    <n v="420"/>
    <n v="2520"/>
    <s v="IT"/>
    <s v="I2"/>
    <n v="0"/>
    <n v="0"/>
    <n v="2"/>
    <n v="0"/>
    <n v="0"/>
    <n v="1"/>
    <n v="0"/>
    <n v="0"/>
    <n v="1"/>
    <n v="0"/>
    <n v="0"/>
    <n v="0"/>
    <n v="0"/>
    <n v="1"/>
    <n v="1"/>
    <n v="0"/>
    <n v="0"/>
    <n v="0"/>
    <n v="0"/>
    <n v="0"/>
    <n v="6"/>
  </r>
  <r>
    <x v="0"/>
    <x v="0"/>
    <s v="shoes"/>
    <s v="XXM"/>
    <s v="XXM0ML00C10"/>
    <s v="XXM0ML00C10D9AS801"/>
    <s v="ALL. BUCATURE DERBY ESQUIRE GIOVANE"/>
    <s v="S801"/>
    <s v="CACAO"/>
    <n v="330"/>
    <n v="1980"/>
    <s v="IT"/>
    <s v="I"/>
    <n v="0"/>
    <n v="0"/>
    <n v="0"/>
    <n v="0"/>
    <n v="0"/>
    <n v="0"/>
    <n v="0"/>
    <n v="0"/>
    <n v="0"/>
    <n v="0"/>
    <n v="0"/>
    <n v="0"/>
    <n v="0"/>
    <n v="3"/>
    <n v="3"/>
    <n v="0"/>
    <n v="0"/>
    <n v="0"/>
    <n v="0"/>
    <n v="0"/>
    <n v="6"/>
  </r>
  <r>
    <x v="0"/>
    <x v="0"/>
    <s v="shoes"/>
    <s v="XXM"/>
    <s v="XXM0PC00N5X"/>
    <s v="XXM0PC00N5XCCOB999"/>
    <s v="FRANCESINA FONDO CUOIO PC"/>
    <s v="B999"/>
    <s v="NERO"/>
    <n v="370"/>
    <n v="2220"/>
    <s v="IT"/>
    <s v="I"/>
    <n v="0"/>
    <n v="0"/>
    <n v="0"/>
    <n v="0"/>
    <n v="0"/>
    <n v="0"/>
    <n v="0"/>
    <n v="0"/>
    <n v="1"/>
    <n v="2"/>
    <n v="0"/>
    <n v="2"/>
    <n v="1"/>
    <n v="0"/>
    <n v="0"/>
    <n v="0"/>
    <n v="0"/>
    <n v="0"/>
    <n v="0"/>
    <n v="0"/>
    <n v="6"/>
  </r>
  <r>
    <x v="0"/>
    <x v="0"/>
    <s v="shoes"/>
    <s v="XXM"/>
    <s v="XXM0RO00640"/>
    <s v="XXM0RO00640RE09998"/>
    <s v="MOCASSINO CUOIO FORMALE RO"/>
    <s v="9998"/>
    <s v="ALTRAVERSIONE"/>
    <n v="410"/>
    <n v="2460"/>
    <s v="IT"/>
    <s v="I"/>
    <n v="0"/>
    <n v="0"/>
    <n v="0"/>
    <n v="3"/>
    <n v="0"/>
    <n v="0"/>
    <n v="0"/>
    <n v="1"/>
    <n v="0"/>
    <n v="0"/>
    <n v="1"/>
    <n v="0"/>
    <n v="1"/>
    <n v="0"/>
    <n v="0"/>
    <n v="0"/>
    <n v="0"/>
    <n v="0"/>
    <n v="0"/>
    <n v="0"/>
    <n v="6"/>
  </r>
  <r>
    <x v="0"/>
    <x v="0"/>
    <s v="shoes"/>
    <s v="XXM"/>
    <s v="XXM0RP0F37X"/>
    <s v="XXM0RP0F37XD90L811"/>
    <s v="BUCATURE FONDO CUOIO RP"/>
    <s v="L811"/>
    <s v="BRULE' SCURO"/>
    <n v="410"/>
    <n v="2460"/>
    <s v="IT"/>
    <s v="I"/>
    <n v="0"/>
    <n v="0"/>
    <n v="0"/>
    <n v="0"/>
    <n v="0"/>
    <n v="0"/>
    <n v="0"/>
    <n v="0"/>
    <n v="2"/>
    <n v="1"/>
    <n v="1"/>
    <n v="1"/>
    <n v="1"/>
    <n v="0"/>
    <n v="0"/>
    <n v="0"/>
    <n v="0"/>
    <n v="0"/>
    <n v="0"/>
    <n v="0"/>
    <n v="6"/>
  </r>
  <r>
    <x v="0"/>
    <x v="0"/>
    <s v="shoes"/>
    <s v="XXM"/>
    <s v="XXM0SX00C1X"/>
    <s v="XXM0SX00C1XD9SL811"/>
    <s v="DERBY BUCATURE CUOIO CLASSICO SX"/>
    <s v="L811"/>
    <s v="BRULE' SCURO"/>
    <n v="410"/>
    <n v="2460"/>
    <s v="IT"/>
    <s v="I"/>
    <n v="0"/>
    <n v="0"/>
    <n v="0"/>
    <n v="0"/>
    <n v="0"/>
    <n v="1"/>
    <n v="0"/>
    <n v="1"/>
    <n v="1"/>
    <n v="0"/>
    <n v="1"/>
    <n v="1"/>
    <n v="1"/>
    <n v="0"/>
    <n v="0"/>
    <n v="0"/>
    <n v="0"/>
    <n v="0"/>
    <n v="0"/>
    <n v="0"/>
    <n v="6"/>
  </r>
  <r>
    <x v="0"/>
    <x v="0"/>
    <s v="shoes"/>
    <s v="XXM"/>
    <s v="XXM0TV0V530"/>
    <s v="XXM0TV0V530RE0V619"/>
    <s v="PANTOFOLA ELASTICO GOMMA RAFIA TV"/>
    <s v="V619"/>
    <s v="SAFARI SCURO"/>
    <n v="350"/>
    <n v="2100"/>
    <s v="IT"/>
    <s v="I"/>
    <n v="0"/>
    <n v="1"/>
    <n v="0"/>
    <n v="0"/>
    <n v="0"/>
    <n v="0"/>
    <n v="3"/>
    <n v="2"/>
    <n v="0"/>
    <n v="0"/>
    <n v="0"/>
    <n v="0"/>
    <n v="0"/>
    <n v="0"/>
    <n v="0"/>
    <n v="0"/>
    <n v="0"/>
    <n v="0"/>
    <n v="0"/>
    <n v="0"/>
    <n v="6"/>
  </r>
  <r>
    <x v="0"/>
    <x v="0"/>
    <s v="shoes"/>
    <s v="XXM"/>
    <s v="XXM0VH00010"/>
    <s v="XXM0VH00010D9CS801"/>
    <s v="MOCASSINO GOMMA VH"/>
    <s v="S801"/>
    <s v="CACAO"/>
    <n v="360"/>
    <n v="2160"/>
    <s v="IT"/>
    <s v="I"/>
    <n v="0"/>
    <n v="0"/>
    <n v="0"/>
    <n v="0"/>
    <n v="0"/>
    <n v="0"/>
    <n v="0"/>
    <n v="1"/>
    <n v="0"/>
    <n v="0"/>
    <n v="1"/>
    <n v="0"/>
    <n v="0"/>
    <n v="2"/>
    <n v="1"/>
    <n v="1"/>
    <n v="0"/>
    <n v="0"/>
    <n v="0"/>
    <n v="0"/>
    <n v="6"/>
  </r>
  <r>
    <x v="0"/>
    <x v="0"/>
    <s v="shoes"/>
    <s v="XXM"/>
    <s v="XXM0VH00050"/>
    <s v="XXM0VH00050NARR016"/>
    <s v="LACCETTO GOMMA VH"/>
    <s v="R016"/>
    <s v="TULIPANO"/>
    <n v="350"/>
    <n v="2100"/>
    <s v="IT"/>
    <s v="I"/>
    <n v="0"/>
    <n v="0"/>
    <n v="0"/>
    <n v="0"/>
    <n v="0"/>
    <n v="0"/>
    <n v="0"/>
    <n v="0"/>
    <n v="0"/>
    <n v="0"/>
    <n v="2"/>
    <n v="3"/>
    <n v="1"/>
    <n v="0"/>
    <n v="0"/>
    <n v="0"/>
    <n v="0"/>
    <n v="0"/>
    <n v="0"/>
    <n v="0"/>
    <n v="6"/>
  </r>
  <r>
    <x v="0"/>
    <x v="0"/>
    <s v="shoes"/>
    <s v="XXM"/>
    <s v="XXM0WP00C1Z"/>
    <s v="XXM0WP00C1ZPPPZ139"/>
    <s v="ALLACCIATO BUCATURE GOMMA LIGHT WP"/>
    <s v="Z139"/>
    <s v="BLU"/>
    <n v="430"/>
    <n v="2580"/>
    <s v="IT"/>
    <s v="I"/>
    <n v="0"/>
    <n v="0"/>
    <n v="0"/>
    <n v="0"/>
    <n v="1"/>
    <n v="1"/>
    <n v="2"/>
    <n v="1"/>
    <n v="0"/>
    <n v="0"/>
    <n v="1"/>
    <n v="0"/>
    <n v="0"/>
    <n v="0"/>
    <n v="0"/>
    <n v="0"/>
    <n v="0"/>
    <n v="0"/>
    <n v="0"/>
    <n v="0"/>
    <n v="6"/>
  </r>
  <r>
    <x v="0"/>
    <x v="0"/>
    <s v="shoes"/>
    <s v="XXM"/>
    <s v="XXM0WP00D8X"/>
    <s v="XXM0WP00D8XFL1B203"/>
    <s v="POLACCO GOMMA LIGHT WP"/>
    <s v="B203"/>
    <s v="ARGILLA"/>
    <n v="430"/>
    <n v="2580"/>
    <s v="IT"/>
    <s v="I"/>
    <n v="0"/>
    <n v="0"/>
    <n v="0"/>
    <n v="0"/>
    <n v="0"/>
    <n v="0"/>
    <n v="0"/>
    <n v="0"/>
    <n v="1"/>
    <n v="0"/>
    <n v="2"/>
    <n v="0"/>
    <n v="1"/>
    <n v="2"/>
    <n v="0"/>
    <n v="0"/>
    <n v="0"/>
    <n v="0"/>
    <n v="0"/>
    <n v="0"/>
    <n v="6"/>
  </r>
  <r>
    <x v="0"/>
    <x v="0"/>
    <s v="shoes"/>
    <s v="XXM"/>
    <s v="XXM0XR0W630"/>
    <s v="XXM0XR0W630D9CS801"/>
    <s v="PANT.INF.SCOOB.CUOIO INIEZ.XR"/>
    <s v="S801"/>
    <s v="CACAO"/>
    <n v="510"/>
    <n v="3060"/>
    <s v="IT"/>
    <s v="I"/>
    <n v="0"/>
    <n v="0"/>
    <n v="0"/>
    <n v="0"/>
    <n v="0"/>
    <n v="0"/>
    <n v="0"/>
    <n v="0"/>
    <n v="0"/>
    <n v="0"/>
    <n v="3"/>
    <n v="1"/>
    <n v="1"/>
    <n v="1"/>
    <n v="0"/>
    <n v="0"/>
    <n v="0"/>
    <n v="0"/>
    <n v="0"/>
    <n v="0"/>
    <n v="6"/>
  </r>
  <r>
    <x v="0"/>
    <x v="0"/>
    <s v="shoes"/>
    <s v="XXM"/>
    <s v="XXM0XR0W640"/>
    <s v="XXM0XR0W640D9CS801"/>
    <s v="FIBBIA CUOIO INIEZ. XR"/>
    <s v="S801"/>
    <s v="CACAO"/>
    <n v="570"/>
    <n v="3420"/>
    <s v="IT"/>
    <s v="I"/>
    <n v="0"/>
    <n v="0"/>
    <n v="0"/>
    <n v="0"/>
    <n v="0"/>
    <n v="4"/>
    <n v="0"/>
    <n v="0"/>
    <n v="0"/>
    <n v="0"/>
    <n v="0"/>
    <n v="0"/>
    <n v="1"/>
    <n v="0"/>
    <n v="1"/>
    <n v="0"/>
    <n v="0"/>
    <n v="0"/>
    <n v="0"/>
    <n v="0"/>
    <n v="6"/>
  </r>
  <r>
    <x v="0"/>
    <x v="0"/>
    <s v="shoes"/>
    <s v="XXM"/>
    <s v="XXM0XY0Y101"/>
    <s v="XXM0XY0Y101IVN1350"/>
    <s v="PANTOFOLA JEANS PATCH SPORT. LEGGER"/>
    <s v="1350"/>
    <s v="U808 (BLU DENIM)+B001 (BIANCO)"/>
    <n v="398"/>
    <n v="2388"/>
    <s v="IT"/>
    <s v="I"/>
    <n v="0"/>
    <n v="0"/>
    <n v="0"/>
    <n v="1"/>
    <n v="0"/>
    <n v="0"/>
    <n v="0"/>
    <n v="2"/>
    <n v="1"/>
    <n v="1"/>
    <n v="1"/>
    <n v="0"/>
    <n v="0"/>
    <n v="0"/>
    <n v="0"/>
    <n v="0"/>
    <n v="0"/>
    <n v="0"/>
    <n v="0"/>
    <n v="0"/>
    <n v="6"/>
  </r>
  <r>
    <x v="0"/>
    <x v="0"/>
    <s v="shoes"/>
    <s v="XXM"/>
    <s v="XXM0YM0R360"/>
    <s v="XXM0YM0R3601BJ76FG"/>
    <s v="ALL. ACTIVE SP.MATT SPORTIVO YM"/>
    <s v="76FG"/>
    <s v="C405(TORBA)+B608(OMBRA)"/>
    <n v="380"/>
    <n v="2280"/>
    <s v="IT"/>
    <s v="I"/>
    <n v="0"/>
    <n v="0"/>
    <n v="1"/>
    <n v="0"/>
    <n v="3"/>
    <n v="0"/>
    <n v="0"/>
    <n v="0"/>
    <n v="0"/>
    <n v="0"/>
    <n v="1"/>
    <n v="1"/>
    <n v="0"/>
    <n v="0"/>
    <n v="0"/>
    <n v="0"/>
    <n v="0"/>
    <n v="0"/>
    <n v="0"/>
    <n v="0"/>
    <n v="6"/>
  </r>
  <r>
    <x v="0"/>
    <x v="0"/>
    <s v="shoes"/>
    <s v="XXM"/>
    <s v="XXM0YT00010"/>
    <s v="XXM0YT00010D9C9998"/>
    <s v="MOCASSINO FONDO GOMMA YT"/>
    <s v="9998"/>
    <s v="ALTRAVERSIONE"/>
    <n v="330"/>
    <n v="1980"/>
    <s v="IT"/>
    <s v="I"/>
    <n v="0"/>
    <n v="0"/>
    <n v="0"/>
    <n v="0"/>
    <n v="0"/>
    <n v="0"/>
    <n v="0"/>
    <n v="0"/>
    <n v="1"/>
    <n v="1"/>
    <n v="0"/>
    <n v="0"/>
    <n v="1"/>
    <n v="2"/>
    <n v="1"/>
    <n v="0"/>
    <n v="0"/>
    <n v="0"/>
    <n v="0"/>
    <n v="0"/>
    <n v="6"/>
  </r>
  <r>
    <x v="0"/>
    <x v="0"/>
    <s v="shoes"/>
    <s v="XXM"/>
    <s v="XXM0YT00050"/>
    <s v="XXM0YT00050RE0C405"/>
    <s v="LACCETTO FONDO GOMMA YT"/>
    <s v="C405"/>
    <s v="TORBA"/>
    <n v="310"/>
    <n v="1860"/>
    <s v="IT"/>
    <s v="I"/>
    <n v="0"/>
    <n v="2"/>
    <n v="1"/>
    <n v="0"/>
    <n v="0"/>
    <n v="0"/>
    <n v="0"/>
    <n v="0"/>
    <n v="0"/>
    <n v="1"/>
    <n v="1"/>
    <n v="1"/>
    <n v="0"/>
    <n v="0"/>
    <n v="0"/>
    <n v="0"/>
    <n v="0"/>
    <n v="0"/>
    <n v="0"/>
    <n v="0"/>
    <n v="6"/>
  </r>
  <r>
    <x v="0"/>
    <x v="0"/>
    <s v="shoes"/>
    <s v="XXM"/>
    <s v="XXM0YT00050"/>
    <s v="XXM0YT00050RE0U820"/>
    <s v="LACCETTO FONDO GOMMA YT"/>
    <s v="U820"/>
    <s v="GALASSIA"/>
    <n v="310"/>
    <n v="1860"/>
    <s v="IT"/>
    <s v="I"/>
    <n v="0"/>
    <n v="0"/>
    <n v="0"/>
    <n v="0"/>
    <n v="0"/>
    <n v="1"/>
    <n v="0"/>
    <n v="0"/>
    <n v="0"/>
    <n v="0"/>
    <n v="0"/>
    <n v="1"/>
    <n v="1"/>
    <n v="3"/>
    <n v="0"/>
    <n v="0"/>
    <n v="0"/>
    <n v="0"/>
    <n v="0"/>
    <n v="0"/>
    <n v="6"/>
  </r>
  <r>
    <x v="0"/>
    <x v="0"/>
    <s v="shoes"/>
    <s v="XXM"/>
    <s v="XXM0ZF0AB90"/>
    <s v="XXM0ZF0AB90PLSR807"/>
    <s v="NUOVO NAPPINA FORMALE GOMMA ZF"/>
    <s v="R807"/>
    <s v="MADERA"/>
    <n v="470"/>
    <n v="2820"/>
    <s v="IT"/>
    <s v="I"/>
    <n v="0"/>
    <n v="0"/>
    <n v="1"/>
    <n v="1"/>
    <n v="0"/>
    <n v="0"/>
    <n v="0"/>
    <n v="1"/>
    <n v="1"/>
    <n v="1"/>
    <n v="1"/>
    <n v="0"/>
    <n v="0"/>
    <n v="0"/>
    <n v="0"/>
    <n v="0"/>
    <n v="0"/>
    <n v="0"/>
    <n v="0"/>
    <n v="0"/>
    <n v="6"/>
  </r>
  <r>
    <x v="0"/>
    <x v="0"/>
    <s v="shoes"/>
    <s v="XXM"/>
    <s v="XXM0ZR00C20"/>
    <s v="XXM0ZR00C20VEKB608"/>
    <s v="DERBY  FONDO GUARDOLO CLIMB ZR"/>
    <s v="B608"/>
    <s v="OMBRA"/>
    <n v="410"/>
    <n v="2460"/>
    <s v="IT"/>
    <s v="I"/>
    <n v="0"/>
    <n v="0"/>
    <n v="0"/>
    <n v="1"/>
    <n v="2"/>
    <n v="0"/>
    <n v="0"/>
    <n v="0"/>
    <n v="0"/>
    <n v="0"/>
    <n v="0"/>
    <n v="0"/>
    <n v="2"/>
    <n v="1"/>
    <n v="0"/>
    <n v="0"/>
    <n v="0"/>
    <n v="0"/>
    <n v="0"/>
    <n v="0"/>
    <n v="6"/>
  </r>
  <r>
    <x v="0"/>
    <x v="0"/>
    <s v="shoes"/>
    <s v="XXM"/>
    <s v="XXM11A0Q700"/>
    <s v="XXM11A0Q700D9CS801"/>
    <s v="MOC. DOPPIA T CUOIO INIEZ. DEST.11A"/>
    <s v="S801"/>
    <s v="CACAO"/>
    <n v="520"/>
    <n v="3120"/>
    <s v="IT"/>
    <s v="I"/>
    <n v="1"/>
    <n v="0"/>
    <n v="1"/>
    <n v="0"/>
    <n v="0"/>
    <n v="0"/>
    <n v="0"/>
    <n v="0"/>
    <n v="1"/>
    <n v="0"/>
    <n v="1"/>
    <n v="1"/>
    <n v="0"/>
    <n v="0"/>
    <n v="0"/>
    <n v="1"/>
    <n v="0"/>
    <n v="0"/>
    <n v="0"/>
    <n v="0"/>
    <n v="6"/>
  </r>
  <r>
    <x v="0"/>
    <x v="0"/>
    <s v="shoes"/>
    <s v="XXM"/>
    <s v="XXM15A0U75X"/>
    <s v="XXM15A0U75XPPPZ370"/>
    <s v="ALL.ACTIVE SPORTIVO 15A"/>
    <s v="Z370"/>
    <s v="T.MORO"/>
    <n v="440"/>
    <n v="2640"/>
    <s v="IT"/>
    <s v="I"/>
    <n v="0"/>
    <n v="0"/>
    <n v="0"/>
    <n v="0"/>
    <n v="0"/>
    <n v="0"/>
    <n v="0"/>
    <n v="0"/>
    <n v="0"/>
    <n v="0"/>
    <n v="2"/>
    <n v="0"/>
    <n v="2"/>
    <n v="2"/>
    <n v="0"/>
    <n v="0"/>
    <n v="0"/>
    <n v="0"/>
    <n v="0"/>
    <n v="0"/>
    <n v="6"/>
  </r>
  <r>
    <x v="0"/>
    <x v="0"/>
    <s v="shoes"/>
    <s v="XXM"/>
    <s v="XXM27B0Q700"/>
    <s v="XXM27B0Q700ZS0B999"/>
    <s v="MOC. DOPPIA T F. GOMMA URBANO 27B"/>
    <s v="B999"/>
    <s v="NERO"/>
    <n v="450"/>
    <n v="2700"/>
    <s v="IT"/>
    <s v="I"/>
    <n v="0"/>
    <n v="0"/>
    <n v="0"/>
    <n v="0"/>
    <n v="1"/>
    <n v="0"/>
    <n v="2"/>
    <n v="0"/>
    <n v="1"/>
    <n v="0"/>
    <n v="1"/>
    <n v="0"/>
    <n v="1"/>
    <n v="0"/>
    <n v="0"/>
    <n v="0"/>
    <n v="0"/>
    <n v="0"/>
    <n v="0"/>
    <n v="0"/>
    <n v="6"/>
  </r>
  <r>
    <x v="0"/>
    <x v="0"/>
    <s v="shoes"/>
    <s v="XXM"/>
    <s v="XXM39A0AI50"/>
    <s v="XXM39A0AI50RE0B603"/>
    <s v="NUOVO STIVALETTO GOMMA PES 39A"/>
    <s v="B603"/>
    <s v="HEMATITE"/>
    <n v="490"/>
    <n v="2940"/>
    <s v="IT"/>
    <s v="I"/>
    <n v="0"/>
    <n v="0"/>
    <n v="0"/>
    <n v="1"/>
    <n v="0"/>
    <n v="0"/>
    <n v="0"/>
    <n v="1"/>
    <n v="1"/>
    <n v="1"/>
    <n v="1"/>
    <n v="1"/>
    <n v="0"/>
    <n v="0"/>
    <n v="0"/>
    <n v="0"/>
    <n v="0"/>
    <n v="0"/>
    <n v="0"/>
    <n v="0"/>
    <n v="6"/>
  </r>
  <r>
    <x v="0"/>
    <x v="0"/>
    <s v="shoes"/>
    <s v="XXM"/>
    <s v="XXM39A0Z070"/>
    <s v="XXM39A0Z070VADS800"/>
    <s v="STIVALETTO ELASTICO GOMMA PES 39A"/>
    <s v="S800"/>
    <s v="TESTA MORO"/>
    <n v="530"/>
    <n v="3180"/>
    <s v="IT"/>
    <s v="I"/>
    <n v="0"/>
    <n v="0"/>
    <n v="1"/>
    <n v="2"/>
    <n v="2"/>
    <n v="0"/>
    <n v="0"/>
    <n v="0"/>
    <n v="0"/>
    <n v="0"/>
    <n v="0"/>
    <n v="1"/>
    <n v="0"/>
    <n v="0"/>
    <n v="0"/>
    <n v="0"/>
    <n v="0"/>
    <n v="0"/>
    <n v="0"/>
    <n v="0"/>
    <n v="6"/>
  </r>
  <r>
    <x v="0"/>
    <x v="0"/>
    <s v="shoes"/>
    <s v="XXM"/>
    <s v="XXM42A00TN0"/>
    <s v="XXM42A00TN0AKTB999"/>
    <s v="FIBBIA FONDO CUOIO ELEGANTE 42A"/>
    <s v="B999"/>
    <s v="NERO"/>
    <n v="550"/>
    <n v="3300"/>
    <s v="IT"/>
    <s v="I"/>
    <n v="0"/>
    <n v="0"/>
    <n v="1"/>
    <n v="0"/>
    <n v="0"/>
    <n v="0"/>
    <n v="1"/>
    <n v="1"/>
    <n v="0"/>
    <n v="0"/>
    <n v="0"/>
    <n v="0"/>
    <n v="0"/>
    <n v="3"/>
    <n v="0"/>
    <n v="0"/>
    <n v="0"/>
    <n v="0"/>
    <n v="0"/>
    <n v="0"/>
    <n v="6"/>
  </r>
  <r>
    <x v="0"/>
    <x v="0"/>
    <s v="shoes"/>
    <s v="XXM"/>
    <s v="XXM45A00D80"/>
    <s v="XXM45A00D80RE0C801"/>
    <s v="POLACCO FONDO GOMMA 45A"/>
    <s v="C801"/>
    <s v="BISCOTTO"/>
    <n v="395"/>
    <n v="2370"/>
    <s v="IT"/>
    <s v="I"/>
    <n v="0"/>
    <n v="0"/>
    <n v="0"/>
    <n v="2"/>
    <n v="2"/>
    <n v="1"/>
    <n v="0"/>
    <n v="0"/>
    <n v="0"/>
    <n v="1"/>
    <n v="0"/>
    <n v="0"/>
    <n v="0"/>
    <n v="0"/>
    <n v="0"/>
    <n v="0"/>
    <n v="0"/>
    <n v="0"/>
    <n v="0"/>
    <n v="0"/>
    <n v="6"/>
  </r>
  <r>
    <x v="0"/>
    <x v="0"/>
    <s v="shoes"/>
    <s v="XXM"/>
    <s v="XXM46A00P20"/>
    <s v="XXM46A00P20D90B999"/>
    <s v="TRONCHETTO ELAS.F.CARRAR.LIGHT 46A"/>
    <s v="B999"/>
    <s v="NERO"/>
    <n v="590"/>
    <n v="3540"/>
    <s v="IT"/>
    <s v="I"/>
    <n v="0"/>
    <n v="0"/>
    <n v="0"/>
    <n v="1"/>
    <n v="0"/>
    <n v="0"/>
    <n v="1"/>
    <n v="1"/>
    <n v="0"/>
    <n v="1"/>
    <n v="1"/>
    <n v="1"/>
    <n v="0"/>
    <n v="0"/>
    <n v="0"/>
    <n v="0"/>
    <n v="0"/>
    <n v="0"/>
    <n v="0"/>
    <n v="0"/>
    <n v="6"/>
  </r>
  <r>
    <x v="0"/>
    <x v="0"/>
    <s v="shoes"/>
    <s v="XXM"/>
    <s v="XXM46A0U180"/>
    <s v="XXM46A0U180VADS800"/>
    <s v="NUOVO DERBY BUCAT.CARRAR.LIGHT 46A"/>
    <s v="S800"/>
    <s v="TESTA MORO"/>
    <n v="490"/>
    <n v="2940"/>
    <s v="IT"/>
    <s v="I"/>
    <n v="1"/>
    <n v="1"/>
    <n v="0"/>
    <n v="1"/>
    <n v="0"/>
    <n v="0"/>
    <n v="2"/>
    <n v="0"/>
    <n v="0"/>
    <n v="0"/>
    <n v="0"/>
    <n v="1"/>
    <n v="0"/>
    <n v="0"/>
    <n v="0"/>
    <n v="0"/>
    <n v="0"/>
    <n v="0"/>
    <n v="0"/>
    <n v="0"/>
    <n v="6"/>
  </r>
  <r>
    <x v="0"/>
    <x v="0"/>
    <s v="shoes"/>
    <s v="XXM"/>
    <s v="XXM46A0Z430"/>
    <s v="XXM46A0Z430JKS67BG"/>
    <s v="N.DERBY BUCAT. CARRARMATO LIGHT 46A"/>
    <s v="67BG"/>
    <s v="S815(SIGARO)+C405(TORBA)"/>
    <n v="490"/>
    <n v="2940"/>
    <s v="IT"/>
    <s v="I"/>
    <n v="0"/>
    <n v="0"/>
    <n v="0"/>
    <n v="0"/>
    <n v="0"/>
    <n v="1"/>
    <n v="2"/>
    <n v="0"/>
    <n v="2"/>
    <n v="1"/>
    <n v="0"/>
    <n v="0"/>
    <n v="0"/>
    <n v="0"/>
    <n v="0"/>
    <n v="0"/>
    <n v="0"/>
    <n v="0"/>
    <n v="0"/>
    <n v="0"/>
    <n v="6"/>
  </r>
  <r>
    <x v="0"/>
    <x v="0"/>
    <s v="shoes"/>
    <s v="XXM"/>
    <s v="XXM70A0Z310"/>
    <s v="XXM70A0Z310JNI2E23"/>
    <s v="ALL. GOMMINI MODELLO SPORTIVO 70A"/>
    <s v="2E23"/>
    <s v="U820(GALASSIA)+U806(BIRO)"/>
    <n v="420"/>
    <n v="2520"/>
    <s v="IT"/>
    <s v="I"/>
    <n v="0"/>
    <n v="0"/>
    <n v="1"/>
    <n v="1"/>
    <n v="1"/>
    <n v="2"/>
    <n v="1"/>
    <n v="0"/>
    <n v="0"/>
    <n v="0"/>
    <n v="0"/>
    <n v="0"/>
    <n v="0"/>
    <n v="0"/>
    <n v="0"/>
    <n v="0"/>
    <n v="0"/>
    <n v="0"/>
    <n v="0"/>
    <n v="0"/>
    <n v="6"/>
  </r>
  <r>
    <x v="0"/>
    <x v="0"/>
    <s v="shoes"/>
    <s v="XXM"/>
    <s v="XXM86A0Y200"/>
    <s v="XXM86A0Y200JTJ4757"/>
    <s v="MOCASSINO DOPPIA T FINE CUOIO 86A"/>
    <s v="4757"/>
    <s v="L804(BRULE')+R802(BORDEAUX SC.)"/>
    <n v="498"/>
    <n v="2988"/>
    <s v="IT"/>
    <s v="I"/>
    <n v="0"/>
    <n v="0"/>
    <n v="0"/>
    <n v="1"/>
    <n v="1"/>
    <n v="1"/>
    <n v="0"/>
    <n v="1"/>
    <n v="1"/>
    <n v="1"/>
    <n v="0"/>
    <n v="0"/>
    <n v="0"/>
    <n v="0"/>
    <n v="0"/>
    <n v="0"/>
    <n v="0"/>
    <n v="0"/>
    <n v="0"/>
    <n v="0"/>
    <n v="6"/>
  </r>
  <r>
    <x v="0"/>
    <x v="0"/>
    <s v="shoes"/>
    <s v="XXM"/>
    <s v="XXM91B0AI60"/>
    <s v="XXM91B0AI60JY7CV70"/>
    <s v="NUOVO NEOPRENE SPORTIVO LIGHT 91B"/>
    <s v="CV70"/>
    <s v="U604(INDACO)+B999(NERO)+B003(LUCE)"/>
    <n v="450"/>
    <n v="2700"/>
    <s v="IT"/>
    <s v="I"/>
    <n v="0"/>
    <n v="1"/>
    <n v="1"/>
    <n v="0"/>
    <n v="0"/>
    <n v="1"/>
    <n v="0"/>
    <n v="0"/>
    <n v="1"/>
    <n v="0"/>
    <n v="1"/>
    <n v="1"/>
    <n v="0"/>
    <n v="0"/>
    <n v="0"/>
    <n v="0"/>
    <n v="0"/>
    <n v="0"/>
    <n v="0"/>
    <n v="0"/>
    <n v="6"/>
  </r>
  <r>
    <x v="0"/>
    <x v="0"/>
    <s v="shoes"/>
    <s v="XXM"/>
    <s v="XXM91B0S680"/>
    <s v="XXM91B0S680RE0U820"/>
    <s v="POLACCO SPORTIVO L. DOT'S 91B"/>
    <s v="U820"/>
    <s v="GALASSIA"/>
    <n v="398"/>
    <n v="2388"/>
    <s v="IT"/>
    <s v="I"/>
    <n v="0"/>
    <n v="0"/>
    <n v="0"/>
    <n v="0"/>
    <n v="0"/>
    <n v="1"/>
    <n v="0"/>
    <n v="1"/>
    <n v="1"/>
    <n v="1"/>
    <n v="0"/>
    <n v="0"/>
    <n v="1"/>
    <n v="0"/>
    <n v="1"/>
    <n v="0"/>
    <n v="0"/>
    <n v="0"/>
    <n v="0"/>
    <n v="0"/>
    <n v="6"/>
  </r>
  <r>
    <x v="0"/>
    <x v="1"/>
    <s v="shoes"/>
    <s v="XXW"/>
    <s v="XXW00G00010"/>
    <s v="XXW00G00010D90M206"/>
    <s v="GOMMINI MOCASSINO"/>
    <s v="M206"/>
    <s v="LAMPONE CHIARO"/>
    <n v="395"/>
    <n v="2370"/>
    <s v="IT"/>
    <s v="D"/>
    <n v="0"/>
    <n v="2"/>
    <n v="0"/>
    <n v="4"/>
    <n v="0"/>
    <n v="0"/>
    <n v="0"/>
    <n v="0"/>
    <n v="0"/>
    <n v="0"/>
    <n v="0"/>
    <n v="0"/>
    <n v="0"/>
    <n v="0"/>
    <n v="0"/>
    <n v="0"/>
    <n v="0"/>
    <n v="0"/>
    <n v="0"/>
    <n v="0"/>
    <n v="6"/>
  </r>
  <r>
    <x v="0"/>
    <x v="1"/>
    <s v="shoes"/>
    <s v="XXW"/>
    <s v="XXW00G0Q350"/>
    <s v="XXW00G0Q350BQS0ZZA"/>
    <s v="GOMMINI CHITARRA PATCHWORK"/>
    <s v="0ZZA"/>
    <s v="S013(CORTECCIA CH)+B999(NERO)+B001+M400+C020+B200"/>
    <n v="650"/>
    <n v="3900"/>
    <s v="IT"/>
    <s v="D"/>
    <n v="0"/>
    <n v="1"/>
    <n v="1"/>
    <n v="0"/>
    <n v="0"/>
    <n v="1"/>
    <n v="0"/>
    <n v="0"/>
    <n v="1"/>
    <n v="1"/>
    <n v="0"/>
    <n v="1"/>
    <n v="0"/>
    <n v="0"/>
    <n v="0"/>
    <n v="0"/>
    <n v="0"/>
    <n v="0"/>
    <n v="0"/>
    <n v="0"/>
    <n v="6"/>
  </r>
  <r>
    <x v="0"/>
    <x v="1"/>
    <s v="shoes"/>
    <s v="XXW"/>
    <s v="XXW00G0Q490"/>
    <s v="XXW00G0Q490SC7G801"/>
    <s v="GOMMINI MAXI DOPPIA T"/>
    <s v="G801"/>
    <s v="ARANCIO MEDIO"/>
    <n v="420"/>
    <n v="2520"/>
    <s v="IT"/>
    <s v="D"/>
    <n v="0"/>
    <n v="1"/>
    <n v="0"/>
    <n v="0"/>
    <n v="0"/>
    <n v="1"/>
    <n v="0"/>
    <n v="0"/>
    <n v="0"/>
    <n v="1"/>
    <n v="2"/>
    <n v="0"/>
    <n v="1"/>
    <n v="0"/>
    <n v="0"/>
    <n v="0"/>
    <n v="0"/>
    <n v="0"/>
    <n v="0"/>
    <n v="0"/>
    <n v="6"/>
  </r>
  <r>
    <x v="0"/>
    <x v="1"/>
    <s v="shoes"/>
    <s v="XXW"/>
    <s v="XXW00G0Q495"/>
    <s v="XXW00G0Q49506SV612"/>
    <s v="GOMMINI MAXI DOPPIA T DIS. ZEBRA"/>
    <s v="V612"/>
    <s v="ARDESIA CHIARO"/>
    <n v="450"/>
    <n v="2700"/>
    <s v="IT"/>
    <s v="D"/>
    <n v="0"/>
    <n v="0"/>
    <n v="0"/>
    <n v="0"/>
    <n v="0"/>
    <n v="2"/>
    <n v="1"/>
    <n v="0"/>
    <n v="1"/>
    <n v="1"/>
    <n v="0"/>
    <n v="0"/>
    <n v="0"/>
    <n v="0"/>
    <n v="0"/>
    <n v="0"/>
    <n v="1"/>
    <n v="0"/>
    <n v="0"/>
    <n v="0"/>
    <n v="6"/>
  </r>
  <r>
    <x v="0"/>
    <x v="1"/>
    <s v="shoes"/>
    <s v="XXW"/>
    <s v="XXW00G0U970"/>
    <s v="XXW00G0U970D90M022"/>
    <s v="GOMMINI FRANGIA MAXI DOPPIA T"/>
    <s v="M022"/>
    <s v="AURORA SCURO"/>
    <n v="440"/>
    <n v="2640"/>
    <s v="IT"/>
    <s v="D"/>
    <n v="0"/>
    <n v="0"/>
    <n v="0"/>
    <n v="1"/>
    <n v="1"/>
    <n v="1"/>
    <n v="1"/>
    <n v="1"/>
    <n v="1"/>
    <n v="0"/>
    <n v="0"/>
    <n v="0"/>
    <n v="0"/>
    <n v="0"/>
    <n v="0"/>
    <n v="0"/>
    <n v="0"/>
    <n v="0"/>
    <n v="0"/>
    <n v="0"/>
    <n v="6"/>
  </r>
  <r>
    <x v="0"/>
    <x v="1"/>
    <s v="shoes"/>
    <s v="XXW"/>
    <s v="XXW00G0V680"/>
    <s v="XXW00G0V6807NQB001"/>
    <s v="GOMMINI NAPPINE SBIZZATO"/>
    <s v="B001"/>
    <s v="BIANCO"/>
    <n v="475"/>
    <n v="2850"/>
    <s v="IT"/>
    <s v="D"/>
    <n v="0"/>
    <n v="0"/>
    <n v="1"/>
    <n v="1"/>
    <n v="2"/>
    <n v="1"/>
    <n v="0"/>
    <n v="0"/>
    <n v="0"/>
    <n v="0"/>
    <n v="0"/>
    <n v="0"/>
    <n v="1"/>
    <n v="0"/>
    <n v="0"/>
    <n v="0"/>
    <n v="0"/>
    <n v="0"/>
    <n v="0"/>
    <n v="0"/>
    <n v="6"/>
  </r>
  <r>
    <x v="0"/>
    <x v="1"/>
    <s v="shoes"/>
    <s v="XXW"/>
    <s v="XXW00G0W390"/>
    <s v="XXW00G0W390IFXU405"/>
    <s v="GOMMINI MATEL. DOPPIA T"/>
    <s v="U405"/>
    <s v="TIRRENO"/>
    <n v="450"/>
    <n v="2700"/>
    <s v="IT"/>
    <s v="D"/>
    <n v="0"/>
    <n v="0"/>
    <n v="1"/>
    <n v="0"/>
    <n v="1"/>
    <n v="0"/>
    <n v="0"/>
    <n v="1"/>
    <n v="0"/>
    <n v="3"/>
    <n v="0"/>
    <n v="0"/>
    <n v="0"/>
    <n v="0"/>
    <n v="0"/>
    <n v="0"/>
    <n v="0"/>
    <n v="0"/>
    <n v="0"/>
    <n v="0"/>
    <n v="6"/>
  </r>
  <r>
    <x v="0"/>
    <x v="1"/>
    <s v="shoes"/>
    <s v="XXW"/>
    <s v="XXW03A0V590"/>
    <s v="XXW03A0V590GOCR805"/>
    <s v="GOMMA T50 3A TRONCHETTO ALLACCIATO"/>
    <s v="R805"/>
    <s v="MOSTO MEDIO"/>
    <n v="570"/>
    <n v="3420"/>
    <s v="IT"/>
    <s v="D"/>
    <n v="0"/>
    <n v="0"/>
    <n v="0"/>
    <n v="0"/>
    <n v="0"/>
    <n v="2"/>
    <n v="3"/>
    <n v="0"/>
    <n v="1"/>
    <n v="0"/>
    <n v="0"/>
    <n v="0"/>
    <n v="0"/>
    <n v="0"/>
    <n v="0"/>
    <n v="0"/>
    <n v="0"/>
    <n v="0"/>
    <n v="0"/>
    <n v="0"/>
    <n v="6"/>
  </r>
  <r>
    <x v="0"/>
    <x v="1"/>
    <s v="shoes"/>
    <s v="XXW"/>
    <s v="XXW0FW0N900"/>
    <s v="XXW0FW0N9009XK252I"/>
    <s v="HEAVEN PANTOFOLA BORCHIE OCCHIELLI"/>
    <s v="252I"/>
    <s v="R810(MOSTO)+R604(CILIEGIA SCURO)"/>
    <n v="330"/>
    <n v="1980"/>
    <s v="IT"/>
    <s v="D"/>
    <n v="0"/>
    <n v="0"/>
    <n v="0"/>
    <n v="1"/>
    <n v="1"/>
    <n v="2"/>
    <n v="1"/>
    <n v="1"/>
    <n v="0"/>
    <n v="0"/>
    <n v="0"/>
    <n v="0"/>
    <n v="0"/>
    <n v="0"/>
    <n v="0"/>
    <n v="0"/>
    <n v="0"/>
    <n v="0"/>
    <n v="0"/>
    <n v="0"/>
    <n v="6"/>
  </r>
  <r>
    <x v="0"/>
    <x v="1"/>
    <s v="shoes"/>
    <s v="XXW"/>
    <s v="XXW0LU05031"/>
    <s v="XXW0LU05031HZN0ZQE"/>
    <s v="GOMMA LU LACCETTO OCCH. FOD. MONT."/>
    <s v="0ZQE"/>
    <s v="S611(MARRONE AFRICA)+B016(STUCCO CH)"/>
    <n v="450"/>
    <n v="2700"/>
    <s v="IT"/>
    <s v="D"/>
    <n v="0"/>
    <n v="1"/>
    <n v="0"/>
    <n v="1"/>
    <n v="1"/>
    <n v="0"/>
    <n v="1"/>
    <n v="2"/>
    <n v="0"/>
    <n v="0"/>
    <n v="0"/>
    <n v="0"/>
    <n v="0"/>
    <n v="0"/>
    <n v="0"/>
    <n v="0"/>
    <n v="0"/>
    <n v="0"/>
    <n v="0"/>
    <n v="0"/>
    <n v="6"/>
  </r>
  <r>
    <x v="0"/>
    <x v="1"/>
    <s v="shoes"/>
    <s v="XXW"/>
    <s v="XXW0RD0T530"/>
    <s v="XXW0RD0T530BRE0H10"/>
    <s v="ZEPPA C. T 85 RD CINTURINO INCROCIO"/>
    <s v="0H10"/>
    <s v="U800(BLU CHIARO)+U824(GALASSIA SCURO)"/>
    <n v="450"/>
    <n v="2700"/>
    <s v="IT"/>
    <s v="D"/>
    <n v="0"/>
    <n v="0"/>
    <n v="0"/>
    <n v="1"/>
    <n v="0"/>
    <n v="1"/>
    <n v="2"/>
    <n v="0"/>
    <n v="1"/>
    <n v="0"/>
    <n v="0"/>
    <n v="0"/>
    <n v="0"/>
    <n v="0"/>
    <n v="1"/>
    <n v="0"/>
    <n v="0"/>
    <n v="0"/>
    <n v="0"/>
    <n v="0"/>
    <n v="6"/>
  </r>
  <r>
    <x v="0"/>
    <x v="1"/>
    <s v="shoes"/>
    <s v="XXW"/>
    <s v="XXW0TL0J33A"/>
    <s v="XXW0TL0J33A6CQ0002"/>
    <s v="SAND PLAT G T110 TL SELLERIA F.ASIA"/>
    <s v="0002"/>
    <s v="B999(NERO)+B001(BIANCO)"/>
    <n v="490"/>
    <n v="2940"/>
    <s v="IT"/>
    <s v="CC"/>
    <n v="0"/>
    <n v="0"/>
    <n v="0"/>
    <n v="0"/>
    <n v="0"/>
    <n v="1"/>
    <n v="0"/>
    <n v="1"/>
    <n v="2"/>
    <n v="2"/>
    <n v="0"/>
    <n v="0"/>
    <n v="0"/>
    <n v="0"/>
    <n v="0"/>
    <n v="0"/>
    <n v="0"/>
    <n v="0"/>
    <n v="0"/>
    <n v="0"/>
    <n v="6"/>
  </r>
  <r>
    <x v="0"/>
    <x v="1"/>
    <s v="shoes"/>
    <s v="XXW"/>
    <s v="XXW0UP0I150"/>
    <s v="XXW0UP0I150004S608"/>
    <s v="GOMMA T85 UP STIVALE FIBBIA QUADRA"/>
    <s v="S608"/>
    <s v="MARRONE MEDIO"/>
    <n v="750"/>
    <n v="4500"/>
    <s v="IT"/>
    <s v="D"/>
    <n v="0"/>
    <n v="0"/>
    <n v="1"/>
    <n v="1"/>
    <n v="2"/>
    <n v="0"/>
    <n v="2"/>
    <n v="0"/>
    <n v="0"/>
    <n v="0"/>
    <n v="0"/>
    <n v="0"/>
    <n v="0"/>
    <n v="0"/>
    <n v="0"/>
    <n v="0"/>
    <n v="0"/>
    <n v="0"/>
    <n v="0"/>
    <n v="0"/>
    <n v="6"/>
  </r>
  <r>
    <x v="0"/>
    <x v="1"/>
    <s v="shoes"/>
    <s v="XXW"/>
    <s v="XXW0UU0N671"/>
    <s v="XXW0UU0N671MLYG215"/>
    <s v="F.DO SPORTIVO UU ALLACC.ACTIVE PUNZ"/>
    <s v="G215"/>
    <s v="ORO METALLIZZATO"/>
    <n v="350"/>
    <n v="2100"/>
    <s v="IT"/>
    <s v="D"/>
    <n v="0"/>
    <n v="1"/>
    <n v="1"/>
    <n v="2"/>
    <n v="1"/>
    <n v="0"/>
    <n v="0"/>
    <n v="0"/>
    <n v="0"/>
    <n v="0"/>
    <n v="0"/>
    <n v="0"/>
    <n v="1"/>
    <n v="0"/>
    <n v="0"/>
    <n v="0"/>
    <n v="0"/>
    <n v="0"/>
    <n v="0"/>
    <n v="0"/>
    <n v="6"/>
  </r>
  <r>
    <x v="0"/>
    <x v="1"/>
    <s v="shoes"/>
    <s v="XXW"/>
    <s v="XXW0WM00N50"/>
    <s v="XXW0WM00N50BHHU800"/>
    <s v="GOMMA XL WM FRANCESINA BUCATURE"/>
    <s v="U800"/>
    <s v="BLU CHIARO"/>
    <n v="420"/>
    <n v="2520"/>
    <s v="IT"/>
    <s v="D"/>
    <n v="0"/>
    <n v="0"/>
    <n v="0"/>
    <n v="0"/>
    <n v="0"/>
    <n v="0"/>
    <n v="0"/>
    <n v="0"/>
    <n v="0"/>
    <n v="2"/>
    <n v="2"/>
    <n v="1"/>
    <n v="0"/>
    <n v="0"/>
    <n v="1"/>
    <n v="0"/>
    <n v="0"/>
    <n v="0"/>
    <n v="0"/>
    <n v="0"/>
    <n v="6"/>
  </r>
  <r>
    <x v="0"/>
    <x v="1"/>
    <s v="shoes"/>
    <s v="XXW"/>
    <s v="XXW0XK0O660"/>
    <s v="XXW0XK0O660SV0B210"/>
    <s v="SPORTIVO XK PANTOFOLA INFILATURE"/>
    <s v="B210"/>
    <s v="GRIGIO MEDIO"/>
    <n v="390"/>
    <n v="2340"/>
    <s v="IT"/>
    <s v="D"/>
    <n v="0"/>
    <n v="1"/>
    <n v="0"/>
    <n v="1"/>
    <n v="0"/>
    <n v="0"/>
    <n v="0"/>
    <n v="1"/>
    <n v="0"/>
    <n v="0"/>
    <n v="0"/>
    <n v="0"/>
    <n v="0"/>
    <n v="0"/>
    <n v="1"/>
    <n v="1"/>
    <n v="1"/>
    <n v="0"/>
    <n v="0"/>
    <n v="0"/>
    <n v="6"/>
  </r>
  <r>
    <x v="0"/>
    <x v="1"/>
    <s v="shoes"/>
    <s v="XXW"/>
    <s v="XXW0XK0Q11Z"/>
    <s v="XXW0XK0Q11ZPPPZ322"/>
    <s v="SPORTIVO XK SNEAKER ALLACCIATA"/>
    <s v="Z322"/>
    <s v="ROSA"/>
    <n v="330"/>
    <n v="1980"/>
    <s v="IT"/>
    <s v="D"/>
    <n v="0"/>
    <n v="0"/>
    <n v="1"/>
    <n v="0"/>
    <n v="1"/>
    <n v="0"/>
    <n v="1"/>
    <n v="0"/>
    <n v="0"/>
    <n v="1"/>
    <n v="1"/>
    <n v="1"/>
    <n v="0"/>
    <n v="0"/>
    <n v="0"/>
    <n v="0"/>
    <n v="0"/>
    <n v="0"/>
    <n v="0"/>
    <n v="0"/>
    <n v="6"/>
  </r>
  <r>
    <x v="0"/>
    <x v="1"/>
    <s v="shoes"/>
    <s v="XXW"/>
    <s v="XXW0XK0U040"/>
    <s v="XXW0XK0U040GYB034C"/>
    <s v="SPORTIVO XK GANCI NAPPINE"/>
    <s v="034C"/>
    <s v="B999(NERO)+G005(ORO CHIARO)"/>
    <n v="450"/>
    <n v="2700"/>
    <s v="IT"/>
    <s v="D"/>
    <n v="0"/>
    <n v="0"/>
    <n v="0"/>
    <n v="0"/>
    <n v="0"/>
    <n v="0"/>
    <n v="0"/>
    <n v="0"/>
    <n v="0"/>
    <n v="3"/>
    <n v="0"/>
    <n v="0"/>
    <n v="1"/>
    <n v="1"/>
    <n v="0"/>
    <n v="0"/>
    <n v="1"/>
    <n v="0"/>
    <n v="0"/>
    <n v="0"/>
    <n v="6"/>
  </r>
  <r>
    <x v="0"/>
    <x v="1"/>
    <s v="shoes"/>
    <s v="XXW"/>
    <s v="XXW0ZP0V040"/>
    <s v="XXW0ZP0V040FCCB999"/>
    <s v="GOMMA ZP DERBY BUCATURA"/>
    <s v="B999"/>
    <s v="NERO"/>
    <n v="440"/>
    <n v="2640"/>
    <s v="IT"/>
    <s v="D"/>
    <n v="0"/>
    <n v="0"/>
    <n v="0"/>
    <n v="0"/>
    <n v="0"/>
    <n v="0"/>
    <n v="0"/>
    <n v="0"/>
    <n v="0"/>
    <n v="0"/>
    <n v="0"/>
    <n v="1"/>
    <n v="2"/>
    <n v="1"/>
    <n v="1"/>
    <n v="0"/>
    <n v="1"/>
    <n v="0"/>
    <n v="0"/>
    <n v="0"/>
    <n v="6"/>
  </r>
  <r>
    <x v="0"/>
    <x v="1"/>
    <s v="shoes"/>
    <s v="XXW"/>
    <s v="XXW0ZZ0V980"/>
    <s v="XXW0ZZ0V980F5SB013"/>
    <s v="CUOIO ZZ SABOT NAPPE INFILATURE"/>
    <s v="B013"/>
    <s v="YOGURT"/>
    <n v="550"/>
    <n v="3300"/>
    <s v="IT"/>
    <s v="D"/>
    <n v="1"/>
    <n v="0"/>
    <n v="0"/>
    <n v="0"/>
    <n v="0"/>
    <n v="0"/>
    <n v="1"/>
    <n v="0"/>
    <n v="0"/>
    <n v="0"/>
    <n v="1"/>
    <n v="1"/>
    <n v="2"/>
    <n v="0"/>
    <n v="0"/>
    <n v="0"/>
    <n v="0"/>
    <n v="0"/>
    <n v="0"/>
    <n v="0"/>
    <n v="6"/>
  </r>
  <r>
    <x v="0"/>
    <x v="1"/>
    <s v="shoes"/>
    <s v="XXW"/>
    <s v="XXW0ZZ0W231"/>
    <s v="XXW0ZZ0W231HR0B999"/>
    <s v="C.IO ZZ MATEL.MAXI DOP.T STR.ALLOV."/>
    <s v="B999"/>
    <s v="NERO"/>
    <n v="590"/>
    <n v="3540"/>
    <s v="IT"/>
    <s v="D"/>
    <n v="0"/>
    <n v="1"/>
    <n v="0"/>
    <n v="1"/>
    <n v="0"/>
    <n v="0"/>
    <n v="0"/>
    <n v="0"/>
    <n v="0"/>
    <n v="0"/>
    <n v="2"/>
    <n v="0"/>
    <n v="0"/>
    <n v="1"/>
    <n v="1"/>
    <n v="0"/>
    <n v="0"/>
    <n v="0"/>
    <n v="0"/>
    <n v="0"/>
    <n v="6"/>
  </r>
  <r>
    <x v="0"/>
    <x v="1"/>
    <s v="shoes"/>
    <s v="XXW"/>
    <s v="XXW20A0V770"/>
    <s v="XXW20A0V770BYES611"/>
    <s v="CUOIO GOMMA T45 20A STIVALE LISCIO"/>
    <s v="S611"/>
    <s v="MARRONE AFRICA"/>
    <n v="750"/>
    <n v="4500"/>
    <s v="IT"/>
    <s v="D"/>
    <n v="0"/>
    <n v="0"/>
    <n v="0"/>
    <n v="0"/>
    <n v="0"/>
    <n v="0"/>
    <n v="0"/>
    <n v="2"/>
    <n v="1"/>
    <n v="0"/>
    <n v="0"/>
    <n v="0"/>
    <n v="1"/>
    <n v="1"/>
    <n v="1"/>
    <n v="0"/>
    <n v="0"/>
    <n v="0"/>
    <n v="0"/>
    <n v="0"/>
    <n v="6"/>
  </r>
  <r>
    <x v="0"/>
    <x v="1"/>
    <s v="shoes"/>
    <s v="XXW"/>
    <s v="XXW26A0T640"/>
    <s v="XXW26A0T640GPR2AN5"/>
    <s v="CASSETTA GOMMA 26A ALLAC.PUNT.RAFIA"/>
    <s v="2AN5"/>
    <s v="U821(CAPITANO)+B001(BIANCO)"/>
    <n v="430"/>
    <n v="2580"/>
    <s v="IT"/>
    <s v="D"/>
    <n v="1"/>
    <n v="0"/>
    <n v="1"/>
    <n v="0"/>
    <n v="0"/>
    <n v="0"/>
    <n v="0"/>
    <n v="0"/>
    <n v="0"/>
    <n v="1"/>
    <n v="2"/>
    <n v="1"/>
    <n v="0"/>
    <n v="0"/>
    <n v="0"/>
    <n v="0"/>
    <n v="0"/>
    <n v="0"/>
    <n v="0"/>
    <n v="0"/>
    <n v="6"/>
  </r>
  <r>
    <x v="0"/>
    <x v="1"/>
    <s v="shoes"/>
    <s v="XXW"/>
    <s v="XXW26A0T642"/>
    <s v="XXW26A0T642CM9C415"/>
    <s v="CASS.GOMMA 26A ALLACCIATA TRECCIA"/>
    <s v="C415"/>
    <s v="DAINO"/>
    <n v="390"/>
    <n v="2340"/>
    <s v="IT"/>
    <s v="D"/>
    <n v="0"/>
    <n v="1"/>
    <n v="3"/>
    <n v="0"/>
    <n v="0"/>
    <n v="0"/>
    <n v="0"/>
    <n v="0"/>
    <n v="0"/>
    <n v="0"/>
    <n v="0"/>
    <n v="0"/>
    <n v="2"/>
    <n v="0"/>
    <n v="0"/>
    <n v="0"/>
    <n v="0"/>
    <n v="0"/>
    <n v="0"/>
    <n v="0"/>
    <n v="6"/>
  </r>
  <r>
    <x v="0"/>
    <x v="1"/>
    <s v="shoes"/>
    <s v="XXW"/>
    <s v="XXW29A0T690"/>
    <s v="XXW29A0T690GLE0XYX"/>
    <s v="GOMMA RUN RAFIA 29A ALLACCIATA"/>
    <s v="0XYX"/>
    <s v="M610(CHEEK)+B999(NERO)"/>
    <n v="490"/>
    <n v="2940"/>
    <s v="IT"/>
    <s v="D"/>
    <n v="0"/>
    <n v="0"/>
    <n v="0"/>
    <n v="0"/>
    <n v="0"/>
    <n v="0"/>
    <n v="0"/>
    <n v="0"/>
    <n v="0"/>
    <n v="0"/>
    <n v="2"/>
    <n v="1"/>
    <n v="1"/>
    <n v="1"/>
    <n v="1"/>
    <n v="0"/>
    <n v="0"/>
    <n v="0"/>
    <n v="0"/>
    <n v="0"/>
    <n v="6"/>
  </r>
  <r>
    <x v="0"/>
    <x v="1"/>
    <s v="shoes"/>
    <s v="XXW"/>
    <s v="XXW39A0W060"/>
    <s v="XXW39A0W060HXM0ZQ1"/>
    <s v="GOMMA PES 39A GANCI NAPPINE MONTONE"/>
    <s v="0ZQ1"/>
    <s v="B013(YOGURT)+C002(AVORIO)"/>
    <n v="698"/>
    <n v="4188"/>
    <s v="IT"/>
    <s v="D"/>
    <n v="0"/>
    <n v="0"/>
    <n v="0"/>
    <n v="1"/>
    <n v="1"/>
    <n v="1"/>
    <n v="0"/>
    <n v="0"/>
    <n v="0"/>
    <n v="1"/>
    <n v="0"/>
    <n v="0"/>
    <n v="1"/>
    <n v="0"/>
    <n v="1"/>
    <n v="0"/>
    <n v="0"/>
    <n v="0"/>
    <n v="0"/>
    <n v="0"/>
    <n v="6"/>
  </r>
  <r>
    <x v="0"/>
    <x v="1"/>
    <s v="shoes"/>
    <s v="XXW"/>
    <s v="XXW39A0W470"/>
    <s v="XXW39A0W470RSRB018"/>
    <s v="GOMMA PES 39A TRONCH.MATELASSE"/>
    <s v="B018"/>
    <s v="BIANCO MARMO"/>
    <n v="690"/>
    <n v="4140"/>
    <s v="IT"/>
    <s v="D"/>
    <n v="0"/>
    <n v="0"/>
    <n v="0"/>
    <n v="0"/>
    <n v="0"/>
    <n v="0"/>
    <n v="0"/>
    <n v="0"/>
    <n v="0"/>
    <n v="0"/>
    <n v="3"/>
    <n v="0"/>
    <n v="1"/>
    <n v="2"/>
    <n v="0"/>
    <n v="0"/>
    <n v="0"/>
    <n v="0"/>
    <n v="0"/>
    <n v="0"/>
    <n v="6"/>
  </r>
  <r>
    <x v="0"/>
    <x v="1"/>
    <s v="shoes"/>
    <s v="XXW"/>
    <s v="XXW47A0U810"/>
    <s v="XXW47A0U810HR0R805"/>
    <s v="BALLERINA FLAT 47A ANELLI INF. ALL"/>
    <s v="R805"/>
    <s v="MOSTO MEDIO"/>
    <n v="590"/>
    <n v="3540"/>
    <s v="IT"/>
    <s v="D"/>
    <n v="0"/>
    <n v="0"/>
    <n v="0"/>
    <n v="0"/>
    <n v="0"/>
    <n v="1"/>
    <n v="0"/>
    <n v="0"/>
    <n v="2"/>
    <n v="2"/>
    <n v="0"/>
    <n v="0"/>
    <n v="1"/>
    <n v="0"/>
    <n v="0"/>
    <n v="0"/>
    <n v="0"/>
    <n v="0"/>
    <n v="0"/>
    <n v="0"/>
    <n v="6"/>
  </r>
  <r>
    <x v="0"/>
    <x v="0"/>
    <s v="shoes"/>
    <s v="XXM"/>
    <s v="XXM09A0S370"/>
    <s v="XXM09A0S370BRXB999"/>
    <s v="DERBY LISCIA GOMMA GIOVANE 09A"/>
    <s v="B999"/>
    <s v="NERO"/>
    <n v="350"/>
    <n v="1750"/>
    <s v="IT"/>
    <s v="I"/>
    <n v="0"/>
    <n v="0"/>
    <n v="0"/>
    <n v="0"/>
    <n v="1"/>
    <n v="0"/>
    <n v="0"/>
    <n v="0"/>
    <n v="1"/>
    <n v="0"/>
    <n v="2"/>
    <n v="0"/>
    <n v="0"/>
    <n v="0"/>
    <n v="0"/>
    <n v="1"/>
    <n v="0"/>
    <n v="0"/>
    <n v="0"/>
    <n v="0"/>
    <n v="5"/>
  </r>
  <r>
    <x v="0"/>
    <x v="0"/>
    <s v="shoes"/>
    <s v="XXM"/>
    <s v="XXM0EG0004X"/>
    <s v="XXM0EG0004XAKTB999"/>
    <s v="PANTOFOLA NUOVO F. DRIVER"/>
    <s v="B999"/>
    <s v="NERO"/>
    <n v="280"/>
    <n v="1400"/>
    <s v="IT"/>
    <s v="I"/>
    <n v="0"/>
    <n v="0"/>
    <n v="0"/>
    <n v="0"/>
    <n v="0"/>
    <n v="0"/>
    <n v="0"/>
    <n v="0"/>
    <n v="0"/>
    <n v="0"/>
    <n v="1"/>
    <n v="0"/>
    <n v="0"/>
    <n v="0"/>
    <n v="4"/>
    <n v="0"/>
    <n v="0"/>
    <n v="0"/>
    <n v="0"/>
    <n v="0"/>
    <n v="5"/>
  </r>
  <r>
    <x v="0"/>
    <x v="0"/>
    <s v="shoes"/>
    <s v="XXM"/>
    <s v="XXM0EO00010"/>
    <s v="XXM0EO00010RE0V803"/>
    <s v="MOCASSINO GOMMINI NUOVO"/>
    <s v="V803"/>
    <s v="MUSCHIO"/>
    <n v="395"/>
    <n v="1975"/>
    <s v="IT"/>
    <s v="I2"/>
    <n v="0"/>
    <n v="0"/>
    <n v="0"/>
    <n v="0"/>
    <n v="0"/>
    <n v="0"/>
    <n v="0"/>
    <n v="0"/>
    <n v="2"/>
    <n v="0"/>
    <n v="0"/>
    <n v="0"/>
    <n v="1"/>
    <n v="0"/>
    <n v="0"/>
    <n v="0"/>
    <n v="0"/>
    <n v="2"/>
    <n v="0"/>
    <n v="0"/>
    <n v="5"/>
  </r>
  <r>
    <x v="0"/>
    <x v="0"/>
    <s v="shoes"/>
    <s v="XXM"/>
    <s v="XXM0EO0N653"/>
    <s v="XXM0EO0N653D9CB605"/>
    <s v="MACRO CLAMP CAFU GOMMINI NUOVO"/>
    <s v="B605"/>
    <s v="FUMO SCURO"/>
    <n v="395"/>
    <n v="1975"/>
    <s v="IT"/>
    <s v="I"/>
    <n v="0"/>
    <n v="0"/>
    <n v="0"/>
    <n v="0"/>
    <n v="0"/>
    <n v="0"/>
    <n v="0"/>
    <n v="0"/>
    <n v="0"/>
    <n v="2"/>
    <n v="0"/>
    <n v="2"/>
    <n v="1"/>
    <n v="0"/>
    <n v="0"/>
    <n v="0"/>
    <n v="0"/>
    <n v="0"/>
    <n v="0"/>
    <n v="0"/>
    <n v="5"/>
  </r>
  <r>
    <x v="0"/>
    <x v="0"/>
    <s v="shoes"/>
    <s v="XXM"/>
    <s v="XXM0GW0547X"/>
    <s v="XXM0GW0547X6WRU824"/>
    <s v="NEW LACCETTO OCCH. NEW GOMMINI 122"/>
    <s v="U824"/>
    <s v="GALASSIA SCURO"/>
    <n v="340"/>
    <n v="1700"/>
    <s v="IT"/>
    <s v="I"/>
    <n v="0"/>
    <n v="0"/>
    <n v="0"/>
    <n v="0"/>
    <n v="0"/>
    <n v="0"/>
    <n v="1"/>
    <n v="0"/>
    <n v="1"/>
    <n v="1"/>
    <n v="1"/>
    <n v="1"/>
    <n v="0"/>
    <n v="0"/>
    <n v="0"/>
    <n v="0"/>
    <n v="0"/>
    <n v="0"/>
    <n v="0"/>
    <n v="0"/>
    <n v="5"/>
  </r>
  <r>
    <x v="0"/>
    <x v="0"/>
    <s v="shoes"/>
    <s v="XXM"/>
    <s v="XXM0GW0L910"/>
    <s v="XXM0GW0L910D909997"/>
    <s v="MORSETTO CLUB NEW GOMMINI 122"/>
    <s v="9997"/>
    <s v="ALTRAVERSIONE"/>
    <n v="360"/>
    <n v="1800"/>
    <s v="IT"/>
    <s v="CB"/>
    <n v="1"/>
    <n v="0"/>
    <n v="0"/>
    <n v="0"/>
    <n v="1"/>
    <n v="0"/>
    <n v="0"/>
    <n v="1"/>
    <n v="0"/>
    <n v="1"/>
    <n v="1"/>
    <n v="0"/>
    <n v="0"/>
    <n v="0"/>
    <n v="0"/>
    <n v="0"/>
    <n v="0"/>
    <n v="0"/>
    <n v="0"/>
    <n v="0"/>
    <n v="5"/>
  </r>
  <r>
    <x v="0"/>
    <x v="0"/>
    <s v="shoes"/>
    <s v="XXM"/>
    <s v="XXM0JL0950X"/>
    <s v="XXM0JL0950XRUSB608"/>
    <s v="POLACCO SPORT CASSETTA"/>
    <s v="B608"/>
    <s v="OMBRA"/>
    <n v="298"/>
    <n v="1490"/>
    <s v="IT"/>
    <s v="I"/>
    <n v="0"/>
    <n v="0"/>
    <n v="0"/>
    <n v="0"/>
    <n v="0"/>
    <n v="0"/>
    <n v="1"/>
    <n v="2"/>
    <n v="0"/>
    <n v="0"/>
    <n v="1"/>
    <n v="1"/>
    <n v="0"/>
    <n v="0"/>
    <n v="0"/>
    <n v="0"/>
    <n v="0"/>
    <n v="0"/>
    <n v="0"/>
    <n v="0"/>
    <n v="5"/>
  </r>
  <r>
    <x v="0"/>
    <x v="0"/>
    <s v="shoes"/>
    <s v="XXM"/>
    <s v="XXM0JL0C75X"/>
    <s v="XXM0JL0C75XHG0S812"/>
    <s v="ALLACCIATO BASSO SPORT CASSETTA"/>
    <s v="S812"/>
    <s v="TABACCO CHIARO"/>
    <n v="280"/>
    <n v="1400"/>
    <s v="IT"/>
    <s v="I"/>
    <n v="0"/>
    <n v="0"/>
    <n v="0"/>
    <n v="0"/>
    <n v="0"/>
    <n v="0"/>
    <n v="0"/>
    <n v="0"/>
    <n v="1"/>
    <n v="1"/>
    <n v="1"/>
    <n v="1"/>
    <n v="1"/>
    <n v="0"/>
    <n v="0"/>
    <n v="0"/>
    <n v="0"/>
    <n v="0"/>
    <n v="0"/>
    <n v="0"/>
    <n v="5"/>
  </r>
  <r>
    <x v="0"/>
    <x v="0"/>
    <s v="shoes"/>
    <s v="XXM"/>
    <s v="XXM0JL0E84X"/>
    <s v="XXM0JL0E84XHG0S800"/>
    <s v="NUOVO POLACCO SPORT CASSETTA"/>
    <s v="S800"/>
    <s v="TESTA MORO"/>
    <n v="290"/>
    <n v="1450"/>
    <s v="IT"/>
    <s v="I"/>
    <n v="0"/>
    <n v="0"/>
    <n v="0"/>
    <n v="0"/>
    <n v="0"/>
    <n v="0"/>
    <n v="0"/>
    <n v="0"/>
    <n v="1"/>
    <n v="1"/>
    <n v="1"/>
    <n v="1"/>
    <n v="1"/>
    <n v="0"/>
    <n v="0"/>
    <n v="0"/>
    <n v="0"/>
    <n v="0"/>
    <n v="0"/>
    <n v="0"/>
    <n v="5"/>
  </r>
  <r>
    <x v="0"/>
    <x v="0"/>
    <s v="shoes"/>
    <s v="XXM"/>
    <s v="XXM0LR00051"/>
    <s v="XXM0LR00051TNPG202"/>
    <s v="LACCETTO CITY GOMMINO"/>
    <s v="G202"/>
    <s v="GIRASOLE"/>
    <n v="350"/>
    <n v="1750"/>
    <s v="IT"/>
    <s v="CI"/>
    <n v="0"/>
    <n v="0"/>
    <n v="0"/>
    <n v="0"/>
    <n v="3"/>
    <n v="0"/>
    <n v="0"/>
    <n v="1"/>
    <n v="0"/>
    <n v="0"/>
    <n v="1"/>
    <n v="0"/>
    <n v="0"/>
    <n v="0"/>
    <n v="0"/>
    <n v="0"/>
    <n v="0"/>
    <n v="0"/>
    <n v="0"/>
    <n v="0"/>
    <n v="5"/>
  </r>
  <r>
    <x v="0"/>
    <x v="0"/>
    <s v="shoes"/>
    <s v="XXM"/>
    <s v="XXM0LR0R570"/>
    <s v="XXM0LR0R570VEKU801"/>
    <s v="CLAMP SCOOBYDOO CITY GOMMINO"/>
    <s v="U801"/>
    <s v="BLU"/>
    <n v="430"/>
    <n v="2150"/>
    <s v="IT"/>
    <s v="I"/>
    <n v="0"/>
    <n v="0"/>
    <n v="1"/>
    <n v="2"/>
    <n v="0"/>
    <n v="0"/>
    <n v="0"/>
    <n v="0"/>
    <n v="0"/>
    <n v="0"/>
    <n v="0"/>
    <n v="0"/>
    <n v="2"/>
    <n v="0"/>
    <n v="0"/>
    <n v="0"/>
    <n v="0"/>
    <n v="0"/>
    <n v="0"/>
    <n v="0"/>
    <n v="5"/>
  </r>
  <r>
    <x v="0"/>
    <x v="0"/>
    <s v="shoes"/>
    <s v="XXM"/>
    <s v="XXM0LR0V290"/>
    <s v="XXM0LR0V290D9CS801"/>
    <s v="FRASTAGLIO FRANGIA CITY GOMMINO"/>
    <s v="S801"/>
    <s v="CACAO"/>
    <n v="450"/>
    <n v="2250"/>
    <s v="IT"/>
    <s v="I2"/>
    <n v="0"/>
    <n v="0"/>
    <n v="0"/>
    <n v="0"/>
    <n v="0"/>
    <n v="0"/>
    <n v="1"/>
    <n v="0"/>
    <n v="1"/>
    <n v="0"/>
    <n v="1"/>
    <n v="1"/>
    <n v="1"/>
    <n v="0"/>
    <n v="0"/>
    <n v="0"/>
    <n v="0"/>
    <n v="0"/>
    <n v="0"/>
    <n v="0"/>
    <n v="5"/>
  </r>
  <r>
    <x v="0"/>
    <x v="0"/>
    <s v="shoes"/>
    <s v="XXM"/>
    <s v="XXM0ML00C10"/>
    <s v="XXM0ML00C10D9AB203"/>
    <s v="ALL. BUCATURE DERBY ESQUIRE GIOVANE"/>
    <s v="B203"/>
    <s v="ARGILLA"/>
    <n v="330"/>
    <n v="1650"/>
    <s v="IT"/>
    <s v="I"/>
    <n v="0"/>
    <n v="0"/>
    <n v="1"/>
    <n v="0"/>
    <n v="0"/>
    <n v="0"/>
    <n v="0"/>
    <n v="2"/>
    <n v="2"/>
    <n v="0"/>
    <n v="0"/>
    <n v="0"/>
    <n v="0"/>
    <n v="0"/>
    <n v="0"/>
    <n v="0"/>
    <n v="0"/>
    <n v="0"/>
    <n v="0"/>
    <n v="0"/>
    <n v="5"/>
  </r>
  <r>
    <x v="0"/>
    <x v="0"/>
    <s v="shoes"/>
    <s v="XXM"/>
    <s v="XXM0ML00C1X"/>
    <s v="XXM0ML00C1X6Q6S805"/>
    <s v="ALL. BUCATURE DERBY ESQUIRE GIOVANE"/>
    <s v="S805"/>
    <s v="BRUNO"/>
    <n v="310"/>
    <n v="1550"/>
    <s v="IT"/>
    <s v="I"/>
    <n v="0"/>
    <n v="0"/>
    <n v="0"/>
    <n v="0"/>
    <n v="0"/>
    <n v="0"/>
    <n v="0"/>
    <n v="0"/>
    <n v="0"/>
    <n v="0"/>
    <n v="1"/>
    <n v="3"/>
    <n v="0"/>
    <n v="1"/>
    <n v="0"/>
    <n v="0"/>
    <n v="0"/>
    <n v="0"/>
    <n v="0"/>
    <n v="0"/>
    <n v="5"/>
  </r>
  <r>
    <x v="0"/>
    <x v="0"/>
    <s v="shoes"/>
    <s v="XXM"/>
    <s v="XXM0PC00N5X"/>
    <s v="XXM0PC00N5XD90L811"/>
    <s v="FRANCESINA FONDO CUOIO PC"/>
    <s v="L811"/>
    <s v="BRULE' SCURO"/>
    <n v="370"/>
    <n v="1850"/>
    <s v="IT"/>
    <s v="I"/>
    <n v="0"/>
    <n v="0"/>
    <n v="0"/>
    <n v="0"/>
    <n v="0"/>
    <n v="1"/>
    <n v="1"/>
    <n v="0"/>
    <n v="1"/>
    <n v="1"/>
    <n v="0"/>
    <n v="0"/>
    <n v="1"/>
    <n v="0"/>
    <n v="0"/>
    <n v="0"/>
    <n v="0"/>
    <n v="0"/>
    <n v="0"/>
    <n v="0"/>
    <n v="5"/>
  </r>
  <r>
    <x v="0"/>
    <x v="0"/>
    <s v="shoes"/>
    <s v="XXM"/>
    <s v="XXM0RO0Q640"/>
    <s v="XXM0RO0Q640D9CB605"/>
    <s v="LINGOTTO SELLERIA CUOIO FORMALE RO"/>
    <s v="B605"/>
    <s v="FUMO SCURO"/>
    <n v="490"/>
    <n v="2450"/>
    <s v="IT"/>
    <s v="I"/>
    <n v="0"/>
    <n v="0"/>
    <n v="0"/>
    <n v="0"/>
    <n v="1"/>
    <n v="0"/>
    <n v="0"/>
    <n v="0"/>
    <n v="0"/>
    <n v="0"/>
    <n v="1"/>
    <n v="2"/>
    <n v="1"/>
    <n v="0"/>
    <n v="0"/>
    <n v="0"/>
    <n v="0"/>
    <n v="0"/>
    <n v="0"/>
    <n v="0"/>
    <n v="5"/>
  </r>
  <r>
    <x v="0"/>
    <x v="0"/>
    <s v="shoes"/>
    <s v="XXM"/>
    <s v="XXM0RP0064X"/>
    <s v="XXM0RP0064XAKTB999"/>
    <s v="MOCASSINO FONDO CUOIO RP"/>
    <s v="B999"/>
    <s v="NERO"/>
    <n v="370"/>
    <n v="1850"/>
    <s v="IT"/>
    <s v="I"/>
    <n v="0"/>
    <n v="0"/>
    <n v="0"/>
    <n v="0"/>
    <n v="0"/>
    <n v="0"/>
    <n v="0"/>
    <n v="0"/>
    <n v="0"/>
    <n v="2"/>
    <n v="1"/>
    <n v="1"/>
    <n v="1"/>
    <n v="0"/>
    <n v="0"/>
    <n v="0"/>
    <n v="0"/>
    <n v="0"/>
    <n v="0"/>
    <n v="0"/>
    <n v="5"/>
  </r>
  <r>
    <x v="0"/>
    <x v="0"/>
    <s v="shoes"/>
    <s v="XXM"/>
    <s v="XXM0RP0064X"/>
    <s v="XXM0RP0064XAKTR802"/>
    <s v="MOCASSINO FONDO CUOIO RP"/>
    <s v="R802"/>
    <s v="BORDEAUX SCURO"/>
    <n v="370"/>
    <n v="1850"/>
    <s v="IT"/>
    <s v="I"/>
    <n v="0"/>
    <n v="0"/>
    <n v="0"/>
    <n v="0"/>
    <n v="0"/>
    <n v="0"/>
    <n v="0"/>
    <n v="1"/>
    <n v="1"/>
    <n v="0"/>
    <n v="1"/>
    <n v="1"/>
    <n v="1"/>
    <n v="0"/>
    <n v="0"/>
    <n v="0"/>
    <n v="0"/>
    <n v="0"/>
    <n v="0"/>
    <n v="0"/>
    <n v="5"/>
  </r>
  <r>
    <x v="0"/>
    <x v="0"/>
    <s v="shoes"/>
    <s v="XXM"/>
    <s v="XXM0RP0064X"/>
    <s v="XXM0RP0064XAKTS800"/>
    <s v="MOCASSINO FONDO CUOIO RP"/>
    <s v="S800"/>
    <s v="TESTA MORO"/>
    <n v="370"/>
    <n v="1850"/>
    <s v="IT"/>
    <s v="I"/>
    <n v="0"/>
    <n v="0"/>
    <n v="0"/>
    <n v="0"/>
    <n v="0"/>
    <n v="0"/>
    <n v="0"/>
    <n v="1"/>
    <n v="0"/>
    <n v="0"/>
    <n v="2"/>
    <n v="0"/>
    <n v="0"/>
    <n v="2"/>
    <n v="0"/>
    <n v="0"/>
    <n v="0"/>
    <n v="0"/>
    <n v="0"/>
    <n v="0"/>
    <n v="5"/>
  </r>
  <r>
    <x v="0"/>
    <x v="0"/>
    <s v="shoes"/>
    <s v="XXM"/>
    <s v="XXM0RP0F37X"/>
    <s v="XXM0RP0F37XEN0S804"/>
    <s v="BUCATURE FONDO CUOIO RP"/>
    <s v="S804"/>
    <s v="CAFFE"/>
    <n v="390"/>
    <n v="1950"/>
    <s v="IT"/>
    <s v="I"/>
    <n v="0"/>
    <n v="0"/>
    <n v="0"/>
    <n v="0"/>
    <n v="0"/>
    <n v="0"/>
    <n v="0"/>
    <n v="0"/>
    <n v="0"/>
    <n v="0"/>
    <n v="2"/>
    <n v="1"/>
    <n v="1"/>
    <n v="1"/>
    <n v="0"/>
    <n v="0"/>
    <n v="0"/>
    <n v="0"/>
    <n v="0"/>
    <n v="0"/>
    <n v="5"/>
  </r>
  <r>
    <x v="0"/>
    <x v="0"/>
    <s v="shoes"/>
    <s v="XXM"/>
    <s v="XXM0RQ00C1X"/>
    <s v="XXM0RQ00C1XPPPZ139"/>
    <s v="DERBY BUCATURE FONDO GOMMA RQ"/>
    <s v="Z139"/>
    <s v="BLU"/>
    <n v="340"/>
    <n v="1700"/>
    <s v="IT"/>
    <s v="I"/>
    <n v="0"/>
    <n v="0"/>
    <n v="0"/>
    <n v="0"/>
    <n v="0"/>
    <n v="0"/>
    <n v="0"/>
    <n v="0"/>
    <n v="0"/>
    <n v="0"/>
    <n v="1"/>
    <n v="2"/>
    <n v="1"/>
    <n v="1"/>
    <n v="0"/>
    <n v="0"/>
    <n v="0"/>
    <n v="0"/>
    <n v="0"/>
    <n v="0"/>
    <n v="5"/>
  </r>
  <r>
    <x v="0"/>
    <x v="0"/>
    <s v="shoes"/>
    <s v="XXM"/>
    <s v="XXM0RQ00C1X"/>
    <s v="XXM0RQ00C1XPPPZ400"/>
    <s v="DERBY BUCATURE FONDO GOMMA RQ"/>
    <s v="Z400"/>
    <s v="BORDEAUX"/>
    <n v="340"/>
    <n v="1700"/>
    <s v="IT"/>
    <s v="I"/>
    <n v="0"/>
    <n v="0"/>
    <n v="0"/>
    <n v="0"/>
    <n v="0"/>
    <n v="0"/>
    <n v="0"/>
    <n v="0"/>
    <n v="0"/>
    <n v="1"/>
    <n v="1"/>
    <n v="1"/>
    <n v="1"/>
    <n v="1"/>
    <n v="0"/>
    <n v="0"/>
    <n v="0"/>
    <n v="0"/>
    <n v="0"/>
    <n v="0"/>
    <n v="5"/>
  </r>
  <r>
    <x v="0"/>
    <x v="0"/>
    <s v="shoes"/>
    <s v="XXM"/>
    <s v="XXM0TA00010"/>
    <s v="XXM0TA00010HBRB999"/>
    <s v="MOCASSINO CUOIO INIEZ.GOMMA TA"/>
    <s v="B999"/>
    <s v="NERO"/>
    <n v="430"/>
    <n v="2150"/>
    <s v="IT"/>
    <s v="I"/>
    <n v="0"/>
    <n v="0"/>
    <n v="2"/>
    <n v="0"/>
    <n v="1"/>
    <n v="0"/>
    <n v="0"/>
    <n v="0"/>
    <n v="0"/>
    <n v="0"/>
    <n v="0"/>
    <n v="1"/>
    <n v="0"/>
    <n v="0"/>
    <n v="0"/>
    <n v="0"/>
    <n v="1"/>
    <n v="0"/>
    <n v="0"/>
    <n v="0"/>
    <n v="5"/>
  </r>
  <r>
    <x v="0"/>
    <x v="0"/>
    <s v="shoes"/>
    <s v="XXM"/>
    <s v="XXM0TB0K85X"/>
    <s v="XXM0TB0K85XHG0S800"/>
    <s v="ALLACCIATO FORMALE SPORTIVO TB"/>
    <s v="S800"/>
    <s v="TESTA MORO"/>
    <n v="310"/>
    <n v="1550"/>
    <s v="IT"/>
    <s v="I"/>
    <n v="0"/>
    <n v="0"/>
    <n v="0"/>
    <n v="0"/>
    <n v="0"/>
    <n v="0"/>
    <n v="0"/>
    <n v="0"/>
    <n v="0"/>
    <n v="0"/>
    <n v="1"/>
    <n v="2"/>
    <n v="1"/>
    <n v="1"/>
    <n v="0"/>
    <n v="0"/>
    <n v="0"/>
    <n v="0"/>
    <n v="0"/>
    <n v="0"/>
    <n v="5"/>
  </r>
  <r>
    <x v="0"/>
    <x v="0"/>
    <s v="shoes"/>
    <s v="XXM"/>
    <s v="XXM0TV0J980"/>
    <s v="XXM0TV0J980RUSU209"/>
    <s v="FRANCESINA GOMMA RAFIA TV"/>
    <s v="U209"/>
    <s v="JEANS MEDIO"/>
    <n v="330"/>
    <n v="1650"/>
    <s v="IT"/>
    <s v="I"/>
    <n v="0"/>
    <n v="0"/>
    <n v="1"/>
    <n v="0"/>
    <n v="0"/>
    <n v="0"/>
    <n v="0"/>
    <n v="0"/>
    <n v="0"/>
    <n v="1"/>
    <n v="1"/>
    <n v="1"/>
    <n v="0"/>
    <n v="1"/>
    <n v="0"/>
    <n v="0"/>
    <n v="0"/>
    <n v="0"/>
    <n v="0"/>
    <n v="0"/>
    <n v="5"/>
  </r>
  <r>
    <x v="0"/>
    <x v="0"/>
    <s v="shoes"/>
    <s v="XXM"/>
    <s v="XXM0VH00050"/>
    <s v="XXM0VH00050NARG201"/>
    <s v="LACCETTO GOMMA VH"/>
    <s v="G201"/>
    <s v="SOLE"/>
    <n v="350"/>
    <n v="1750"/>
    <s v="IT"/>
    <s v="I"/>
    <n v="0"/>
    <n v="0"/>
    <n v="0"/>
    <n v="0"/>
    <n v="1"/>
    <n v="0"/>
    <n v="0"/>
    <n v="0"/>
    <n v="1"/>
    <n v="0"/>
    <n v="1"/>
    <n v="1"/>
    <n v="1"/>
    <n v="0"/>
    <n v="0"/>
    <n v="0"/>
    <n v="0"/>
    <n v="0"/>
    <n v="0"/>
    <n v="0"/>
    <n v="5"/>
  </r>
  <r>
    <x v="0"/>
    <x v="0"/>
    <s v="shoes"/>
    <s v="XXM"/>
    <s v="XXM0WP00C1X"/>
    <s v="XXM0WP00C1XHG0B999"/>
    <s v="ALLACCIATO BUCATURE GOMMA LIGHT WP"/>
    <s v="B999"/>
    <s v="NERO"/>
    <n v="430"/>
    <n v="2150"/>
    <s v="IT"/>
    <s v="I"/>
    <n v="0"/>
    <n v="0"/>
    <n v="0"/>
    <n v="0"/>
    <n v="0"/>
    <n v="0"/>
    <n v="0"/>
    <n v="0"/>
    <n v="1"/>
    <n v="0"/>
    <n v="0"/>
    <n v="1"/>
    <n v="2"/>
    <n v="1"/>
    <n v="0"/>
    <n v="0"/>
    <n v="0"/>
    <n v="0"/>
    <n v="0"/>
    <n v="0"/>
    <n v="5"/>
  </r>
  <r>
    <x v="0"/>
    <x v="0"/>
    <s v="shoes"/>
    <s v="XXM"/>
    <s v="XXM0WP00C2X"/>
    <s v="XXM0WP00C2XHG0S807"/>
    <s v="DERBY GOMMA LIGHT WP"/>
    <s v="S807"/>
    <s v="EBANO"/>
    <n v="370"/>
    <n v="1850"/>
    <s v="IT"/>
    <s v="I"/>
    <n v="0"/>
    <n v="0"/>
    <n v="0"/>
    <n v="0"/>
    <n v="0"/>
    <n v="0"/>
    <n v="0"/>
    <n v="0"/>
    <n v="0"/>
    <n v="0"/>
    <n v="2"/>
    <n v="0"/>
    <n v="2"/>
    <n v="1"/>
    <n v="0"/>
    <n v="0"/>
    <n v="0"/>
    <n v="0"/>
    <n v="0"/>
    <n v="0"/>
    <n v="5"/>
  </r>
  <r>
    <x v="0"/>
    <x v="0"/>
    <s v="shoes"/>
    <s v="XXM"/>
    <s v="XXM0WP00D8X"/>
    <s v="XXM0WP00D8XHG0S807"/>
    <s v="POLACCO GOMMA LIGHT WP"/>
    <s v="S807"/>
    <s v="EBANO"/>
    <n v="430"/>
    <n v="2150"/>
    <s v="IT"/>
    <s v="I"/>
    <n v="0"/>
    <n v="0"/>
    <n v="0"/>
    <n v="0"/>
    <n v="0"/>
    <n v="0"/>
    <n v="0"/>
    <n v="0"/>
    <n v="1"/>
    <n v="3"/>
    <n v="0"/>
    <n v="0"/>
    <n v="1"/>
    <n v="0"/>
    <n v="0"/>
    <n v="0"/>
    <n v="0"/>
    <n v="0"/>
    <n v="0"/>
    <n v="0"/>
    <n v="5"/>
  </r>
  <r>
    <x v="0"/>
    <x v="0"/>
    <s v="shoes"/>
    <s v="XXM"/>
    <s v="XXM0XH0R011"/>
    <s v="XXM0XH0R011F1U333N"/>
    <s v="ALL.DOTS SPOILER MATT XH"/>
    <s v="333N"/>
    <s v="B608(OMBRA)+B612(CATRAME)"/>
    <n v="420"/>
    <n v="2100"/>
    <s v="IT"/>
    <s v="I"/>
    <n v="0"/>
    <n v="0"/>
    <n v="0"/>
    <n v="0"/>
    <n v="0"/>
    <n v="0"/>
    <n v="0"/>
    <n v="0"/>
    <n v="1"/>
    <n v="3"/>
    <n v="0"/>
    <n v="0"/>
    <n v="1"/>
    <n v="0"/>
    <n v="0"/>
    <n v="0"/>
    <n v="0"/>
    <n v="0"/>
    <n v="0"/>
    <n v="0"/>
    <n v="5"/>
  </r>
  <r>
    <x v="0"/>
    <x v="0"/>
    <s v="shoes"/>
    <s v="XXM"/>
    <s v="XXM0XH0R011"/>
    <s v="XXM0XH0R011FFJ0X6F"/>
    <s v="ALL.DOTS SPOILER MATT XH"/>
    <s v="0X6F"/>
    <s v="B001(BIANCO)+B999(NERO)+S018(COGNAC SC)"/>
    <n v="440"/>
    <n v="2200"/>
    <s v="IT"/>
    <s v="I"/>
    <n v="0"/>
    <n v="0"/>
    <n v="0"/>
    <n v="0"/>
    <n v="0"/>
    <n v="0"/>
    <n v="0"/>
    <n v="0"/>
    <n v="0"/>
    <n v="2"/>
    <n v="2"/>
    <n v="0"/>
    <n v="0"/>
    <n v="0"/>
    <n v="1"/>
    <n v="0"/>
    <n v="0"/>
    <n v="0"/>
    <n v="0"/>
    <n v="0"/>
    <n v="5"/>
  </r>
  <r>
    <x v="0"/>
    <x v="0"/>
    <s v="shoes"/>
    <s v="XXM"/>
    <s v="XXM0XH0R01X"/>
    <s v="XXM0XH0R01XTESZ350"/>
    <s v="ALL.DOTS SPOILER MATT XH"/>
    <s v="Z350"/>
    <s v="GRIGIO"/>
    <n v="420"/>
    <n v="2100"/>
    <s v="IT"/>
    <s v="I"/>
    <n v="0"/>
    <n v="0"/>
    <n v="0"/>
    <n v="0"/>
    <n v="0"/>
    <n v="0"/>
    <n v="0"/>
    <n v="0"/>
    <n v="0"/>
    <n v="1"/>
    <n v="1"/>
    <n v="1"/>
    <n v="0"/>
    <n v="2"/>
    <n v="0"/>
    <n v="0"/>
    <n v="0"/>
    <n v="0"/>
    <n v="0"/>
    <n v="0"/>
    <n v="5"/>
  </r>
  <r>
    <x v="0"/>
    <x v="0"/>
    <s v="shoes"/>
    <s v="XXM"/>
    <s v="XXM0XH0R180"/>
    <s v="XXM0XH0R180EM898JH"/>
    <s v="RUNNING NEOPRENE SP. MATT GOMMA XH"/>
    <s v="98JH"/>
    <s v="B999(NERO)+1621"/>
    <n v="398"/>
    <n v="1990"/>
    <s v="IT"/>
    <s v="I"/>
    <n v="0"/>
    <n v="0"/>
    <n v="0"/>
    <n v="0"/>
    <n v="0"/>
    <n v="0"/>
    <n v="0"/>
    <n v="0"/>
    <n v="0"/>
    <n v="0"/>
    <n v="0"/>
    <n v="1"/>
    <n v="0"/>
    <n v="2"/>
    <n v="0"/>
    <n v="1"/>
    <n v="1"/>
    <n v="0"/>
    <n v="0"/>
    <n v="0"/>
    <n v="5"/>
  </r>
  <r>
    <x v="0"/>
    <x v="0"/>
    <s v="shoes"/>
    <s v="XXM"/>
    <s v="XXM0XH0R180"/>
    <s v="XXM0XH0R180F6I76RD"/>
    <s v="RUNNING NEOPRENE SP. MATT GOMMA XH"/>
    <s v="76RD"/>
    <s v="B999(NERO)+376K"/>
    <n v="420"/>
    <n v="2100"/>
    <s v="IT"/>
    <s v="I"/>
    <n v="1"/>
    <n v="1"/>
    <n v="1"/>
    <n v="0"/>
    <n v="0"/>
    <n v="1"/>
    <n v="0"/>
    <n v="0"/>
    <n v="0"/>
    <n v="0"/>
    <n v="0"/>
    <n v="0"/>
    <n v="1"/>
    <n v="0"/>
    <n v="0"/>
    <n v="0"/>
    <n v="0"/>
    <n v="0"/>
    <n v="0"/>
    <n v="0"/>
    <n v="5"/>
  </r>
  <r>
    <x v="0"/>
    <x v="0"/>
    <s v="shoes"/>
    <s v="XXM"/>
    <s v="XXM0XY0R090"/>
    <s v="XXM0XY0R090RACB999"/>
    <s v="NUOVO ALL.CASSETTA SPORT.LEGGER XY"/>
    <s v="B999"/>
    <s v="NERO"/>
    <n v="450"/>
    <n v="2250"/>
    <s v="IT"/>
    <s v="I"/>
    <n v="0"/>
    <n v="1"/>
    <n v="0"/>
    <n v="2"/>
    <n v="0"/>
    <n v="1"/>
    <n v="0"/>
    <n v="1"/>
    <n v="0"/>
    <n v="0"/>
    <n v="0"/>
    <n v="0"/>
    <n v="0"/>
    <n v="0"/>
    <n v="0"/>
    <n v="0"/>
    <n v="0"/>
    <n v="0"/>
    <n v="0"/>
    <n v="0"/>
    <n v="5"/>
  </r>
  <r>
    <x v="0"/>
    <x v="0"/>
    <s v="shoes"/>
    <s v="XXM"/>
    <s v="XXM0ZG00640"/>
    <s v="XXM0ZG00640RE0S800"/>
    <s v="MOCASSINO FONDO GOMMA ZG"/>
    <s v="S800"/>
    <s v="TESTA MORO"/>
    <n v="350"/>
    <n v="1750"/>
    <s v="IT"/>
    <s v="I"/>
    <n v="0"/>
    <n v="0"/>
    <n v="0"/>
    <n v="0"/>
    <n v="0"/>
    <n v="0"/>
    <n v="0"/>
    <n v="0"/>
    <n v="0"/>
    <n v="0"/>
    <n v="0"/>
    <n v="0"/>
    <n v="0"/>
    <n v="0"/>
    <n v="4"/>
    <n v="0"/>
    <n v="1"/>
    <n v="0"/>
    <n v="0"/>
    <n v="0"/>
    <n v="5"/>
  </r>
  <r>
    <x v="0"/>
    <x v="0"/>
    <s v="shoes"/>
    <s v="XXM"/>
    <s v="XXM0ZR0V290"/>
    <s v="XXM0ZR0V290D9CS801"/>
    <s v="FRANGIA NAPPINA F GUARDOLO CLIMB ZR"/>
    <s v="S801"/>
    <s v="CACAO"/>
    <n v="510"/>
    <n v="2550"/>
    <s v="IT"/>
    <s v="I"/>
    <n v="0"/>
    <n v="0"/>
    <n v="0"/>
    <n v="0"/>
    <n v="1"/>
    <n v="1"/>
    <n v="1"/>
    <n v="1"/>
    <n v="0"/>
    <n v="1"/>
    <n v="0"/>
    <n v="0"/>
    <n v="0"/>
    <n v="0"/>
    <n v="0"/>
    <n v="0"/>
    <n v="0"/>
    <n v="0"/>
    <n v="0"/>
    <n v="0"/>
    <n v="5"/>
  </r>
  <r>
    <x v="0"/>
    <x v="0"/>
    <s v="shoes"/>
    <s v="XXM"/>
    <s v="XXM0ZW00C10"/>
    <s v="XXM0ZW00C10D9CU817"/>
    <s v="DERBY BUCATURE F.FASHION EXTRALIGHT"/>
    <s v="U817"/>
    <s v="INCHIOSTRO CHIARO"/>
    <n v="510"/>
    <n v="2550"/>
    <s v="IT"/>
    <s v="I"/>
    <n v="0"/>
    <n v="1"/>
    <n v="0"/>
    <n v="0"/>
    <n v="0"/>
    <n v="0"/>
    <n v="0"/>
    <n v="0"/>
    <n v="0"/>
    <n v="1"/>
    <n v="0"/>
    <n v="0"/>
    <n v="1"/>
    <n v="0"/>
    <n v="1"/>
    <n v="0"/>
    <n v="1"/>
    <n v="0"/>
    <n v="0"/>
    <n v="0"/>
    <n v="5"/>
  </r>
  <r>
    <x v="0"/>
    <x v="0"/>
    <s v="shoes"/>
    <s v="XXM"/>
    <s v="XXM15A0U750"/>
    <s v="XXM15A0U750HFW1564"/>
    <s v="ALL.ACTIVE SPORTIVO 15A"/>
    <s v="1564"/>
    <s v="B001(BIANCO)+C801(BISCOTTO)"/>
    <n v="420"/>
    <n v="2100"/>
    <s v="IT"/>
    <s v="I"/>
    <n v="0"/>
    <n v="0"/>
    <n v="0"/>
    <n v="0"/>
    <n v="0"/>
    <n v="0"/>
    <n v="1"/>
    <n v="0"/>
    <n v="2"/>
    <n v="0"/>
    <n v="0"/>
    <n v="1"/>
    <n v="0"/>
    <n v="1"/>
    <n v="0"/>
    <n v="0"/>
    <n v="0"/>
    <n v="0"/>
    <n v="0"/>
    <n v="0"/>
    <n v="5"/>
  </r>
  <r>
    <x v="0"/>
    <x v="0"/>
    <s v="shoes"/>
    <s v="XXM"/>
    <s v="XXM27B0Q700"/>
    <s v="XXM27B0Q700D9CS801"/>
    <s v="MOC. DOPPIA T F. GOMMA URBANO 27B"/>
    <s v="S801"/>
    <s v="CACAO"/>
    <n v="470"/>
    <n v="2350"/>
    <s v="IT"/>
    <s v="I"/>
    <n v="0"/>
    <n v="0"/>
    <n v="1"/>
    <n v="1"/>
    <n v="0"/>
    <n v="0"/>
    <n v="0"/>
    <n v="1"/>
    <n v="0"/>
    <n v="1"/>
    <n v="1"/>
    <n v="0"/>
    <n v="0"/>
    <n v="0"/>
    <n v="0"/>
    <n v="0"/>
    <n v="0"/>
    <n v="0"/>
    <n v="0"/>
    <n v="0"/>
    <n v="5"/>
  </r>
  <r>
    <x v="0"/>
    <x v="0"/>
    <s v="shoes"/>
    <s v="XXM"/>
    <s v="XXM31A00C1Z"/>
    <s v="XXM31A00C1ZHG0S800"/>
    <s v="DERBY BUCATURE GOMMA BICOLORE 31A"/>
    <s v="S800"/>
    <s v="TESTA MORO"/>
    <n v="450"/>
    <n v="2250"/>
    <s v="IT"/>
    <s v="I"/>
    <n v="0"/>
    <n v="0"/>
    <n v="0"/>
    <n v="0"/>
    <n v="0"/>
    <n v="1"/>
    <n v="0"/>
    <n v="2"/>
    <n v="1"/>
    <n v="1"/>
    <n v="0"/>
    <n v="0"/>
    <n v="0"/>
    <n v="0"/>
    <n v="0"/>
    <n v="0"/>
    <n v="0"/>
    <n v="0"/>
    <n v="0"/>
    <n v="0"/>
    <n v="5"/>
  </r>
  <r>
    <x v="0"/>
    <x v="0"/>
    <s v="shoes"/>
    <s v="XXM"/>
    <s v="XXM39A00D81"/>
    <s v="XXM39A00D81VADS800"/>
    <s v="POLACCO 2 MONTONE  GOMMA PES 39A"/>
    <s v="S800"/>
    <s v="TESTA MORO"/>
    <n v="570"/>
    <n v="2850"/>
    <s v="IT"/>
    <s v="I"/>
    <n v="0"/>
    <n v="1"/>
    <n v="0"/>
    <n v="0"/>
    <n v="0"/>
    <n v="0"/>
    <n v="0"/>
    <n v="0"/>
    <n v="0"/>
    <n v="1"/>
    <n v="2"/>
    <n v="0"/>
    <n v="1"/>
    <n v="0"/>
    <n v="0"/>
    <n v="0"/>
    <n v="0"/>
    <n v="0"/>
    <n v="0"/>
    <n v="0"/>
    <n v="5"/>
  </r>
  <r>
    <x v="0"/>
    <x v="0"/>
    <s v="shoes"/>
    <s v="XXM"/>
    <s v="XXM42A0AM40"/>
    <s v="XXM42A0AM40D9CS801"/>
    <s v="MOC.NAPPIN FONDO CUOIO ELEGANTE 42A"/>
    <s v="S801"/>
    <s v="CACAO"/>
    <n v="610"/>
    <n v="3050"/>
    <s v="IT"/>
    <s v="I"/>
    <n v="0"/>
    <n v="0"/>
    <n v="0"/>
    <n v="2"/>
    <n v="0"/>
    <n v="0"/>
    <n v="0"/>
    <n v="1"/>
    <n v="0"/>
    <n v="1"/>
    <n v="0"/>
    <n v="1"/>
    <n v="0"/>
    <n v="0"/>
    <n v="0"/>
    <n v="0"/>
    <n v="0"/>
    <n v="0"/>
    <n v="0"/>
    <n v="0"/>
    <n v="5"/>
  </r>
  <r>
    <x v="0"/>
    <x v="0"/>
    <s v="shoes"/>
    <s v="XXM"/>
    <s v="XXM42A0V510"/>
    <s v="XXM42A0V510PLSB999"/>
    <s v="NUOVA FRANCESINA CUOIO ELEGANTE 42A"/>
    <s v="B999"/>
    <s v="NERO"/>
    <n v="550"/>
    <n v="2750"/>
    <s v="IT"/>
    <s v="I"/>
    <n v="0"/>
    <n v="0"/>
    <n v="1"/>
    <n v="0"/>
    <n v="0"/>
    <n v="0"/>
    <n v="0"/>
    <n v="1"/>
    <n v="1"/>
    <n v="1"/>
    <n v="0"/>
    <n v="0"/>
    <n v="0"/>
    <n v="0"/>
    <n v="1"/>
    <n v="0"/>
    <n v="0"/>
    <n v="0"/>
    <n v="0"/>
    <n v="0"/>
    <n v="5"/>
  </r>
  <r>
    <x v="0"/>
    <x v="0"/>
    <s v="shoes"/>
    <s v="XXM"/>
    <s v="XXM42A0V550"/>
    <s v="XXM42A0V550SFIS815"/>
    <s v="FRANCESINA BUCATURE CUOIO ELEG.42A"/>
    <s v="S815"/>
    <s v="SIGARO"/>
    <n v="570"/>
    <n v="2850"/>
    <s v="IT"/>
    <s v="I"/>
    <n v="0"/>
    <n v="0"/>
    <n v="0"/>
    <n v="0"/>
    <n v="0"/>
    <n v="1"/>
    <n v="1"/>
    <n v="1"/>
    <n v="1"/>
    <n v="1"/>
    <n v="0"/>
    <n v="0"/>
    <n v="0"/>
    <n v="0"/>
    <n v="0"/>
    <n v="0"/>
    <n v="0"/>
    <n v="0"/>
    <n v="0"/>
    <n v="0"/>
    <n v="5"/>
  </r>
  <r>
    <x v="0"/>
    <x v="0"/>
    <s v="shoes"/>
    <s v="XXM"/>
    <s v="XXM46A0U180"/>
    <s v="XXM46A0U180H850309"/>
    <s v="NUOVO DERBY BUCAT.CARRAR.LIGHT 46A"/>
    <s v="0309"/>
    <s v="S804(CAFFE)+S800(TESTA MORO)"/>
    <n v="490"/>
    <n v="2450"/>
    <s v="IT"/>
    <s v="I"/>
    <n v="0"/>
    <n v="0"/>
    <n v="0"/>
    <n v="1"/>
    <n v="1"/>
    <n v="0"/>
    <n v="1"/>
    <n v="1"/>
    <n v="1"/>
    <n v="0"/>
    <n v="0"/>
    <n v="0"/>
    <n v="0"/>
    <n v="0"/>
    <n v="0"/>
    <n v="0"/>
    <n v="0"/>
    <n v="0"/>
    <n v="0"/>
    <n v="0"/>
    <n v="5"/>
  </r>
  <r>
    <x v="0"/>
    <x v="0"/>
    <s v="shoes"/>
    <s v="XXM"/>
    <s v="XXM56A0V430"/>
    <s v="XXM56A0V430RE0B408"/>
    <s v="ALL.CASSETTA SPORTIV.FASHION 56A"/>
    <s v="B408"/>
    <s v="CENERE SCURO"/>
    <n v="350"/>
    <n v="1750"/>
    <s v="IT"/>
    <s v="I"/>
    <n v="0"/>
    <n v="0"/>
    <n v="1"/>
    <n v="0"/>
    <n v="0"/>
    <n v="0"/>
    <n v="0"/>
    <n v="1"/>
    <n v="1"/>
    <n v="0"/>
    <n v="1"/>
    <n v="1"/>
    <n v="0"/>
    <n v="0"/>
    <n v="0"/>
    <n v="0"/>
    <n v="0"/>
    <n v="0"/>
    <n v="0"/>
    <n v="0"/>
    <n v="5"/>
  </r>
  <r>
    <x v="0"/>
    <x v="0"/>
    <s v="shoes"/>
    <s v="XXM"/>
    <s v="XXM70A0W900"/>
    <s v="XXM70A0W900IPC9999"/>
    <s v="DESTRUTTURATA SPORTIVO 70A"/>
    <s v="9999"/>
    <s v="ALTRAVERSIONE"/>
    <n v="450"/>
    <n v="2250"/>
    <s v="IT"/>
    <s v="I"/>
    <n v="0"/>
    <n v="0"/>
    <n v="0"/>
    <n v="0"/>
    <n v="0"/>
    <n v="0"/>
    <n v="2"/>
    <n v="2"/>
    <n v="0"/>
    <n v="1"/>
    <n v="0"/>
    <n v="0"/>
    <n v="0"/>
    <n v="0"/>
    <n v="0"/>
    <n v="0"/>
    <n v="0"/>
    <n v="0"/>
    <n v="0"/>
    <n v="0"/>
    <n v="5"/>
  </r>
  <r>
    <x v="0"/>
    <x v="1"/>
    <s v="shoes"/>
    <s v="XXW"/>
    <s v="XXW00G0Q490"/>
    <s v="XXW00G0Q49008V9997"/>
    <s v="GOMMINI MAXI DOPPIA T"/>
    <s v="9997"/>
    <s v="ALTRAVERSIONE"/>
    <n v="420"/>
    <n v="2100"/>
    <s v="IT"/>
    <s v="D"/>
    <n v="0"/>
    <n v="0"/>
    <n v="0"/>
    <n v="2"/>
    <n v="0"/>
    <n v="0"/>
    <n v="0"/>
    <n v="0"/>
    <n v="1"/>
    <n v="0"/>
    <n v="1"/>
    <n v="0"/>
    <n v="0"/>
    <n v="1"/>
    <n v="0"/>
    <n v="0"/>
    <n v="0"/>
    <n v="0"/>
    <n v="0"/>
    <n v="0"/>
    <n v="5"/>
  </r>
  <r>
    <x v="0"/>
    <x v="1"/>
    <s v="shoes"/>
    <s v="XXW"/>
    <s v="XXW00G0Q490"/>
    <s v="XXW00G0Q490VDUR018"/>
    <s v="GOMMINI MAXI DOPPIA T"/>
    <s v="R018"/>
    <s v="RED DAHLIA"/>
    <n v="420"/>
    <n v="2100"/>
    <s v="IT"/>
    <s v="D"/>
    <n v="1"/>
    <n v="0"/>
    <n v="2"/>
    <n v="0"/>
    <n v="0"/>
    <n v="0"/>
    <n v="1"/>
    <n v="0"/>
    <n v="0"/>
    <n v="0"/>
    <n v="0"/>
    <n v="0"/>
    <n v="1"/>
    <n v="0"/>
    <n v="0"/>
    <n v="0"/>
    <n v="0"/>
    <n v="0"/>
    <n v="0"/>
    <n v="0"/>
    <n v="5"/>
  </r>
  <r>
    <x v="0"/>
    <x v="1"/>
    <s v="shoes"/>
    <s v="XXW"/>
    <s v="XXW00G0U970"/>
    <s v="XXW00G0U970D90C801"/>
    <s v="GOMMINI FRANGIA MAXI DOPPIA T"/>
    <s v="C801"/>
    <s v="BISCOTTO"/>
    <n v="440"/>
    <n v="2200"/>
    <s v="IT"/>
    <s v="D"/>
    <n v="0"/>
    <n v="0"/>
    <n v="0"/>
    <n v="0"/>
    <n v="0"/>
    <n v="0"/>
    <n v="1"/>
    <n v="0"/>
    <n v="0"/>
    <n v="0"/>
    <n v="0"/>
    <n v="0"/>
    <n v="1"/>
    <n v="1"/>
    <n v="1"/>
    <n v="1"/>
    <n v="0"/>
    <n v="0"/>
    <n v="0"/>
    <n v="0"/>
    <n v="5"/>
  </r>
  <r>
    <x v="0"/>
    <x v="1"/>
    <s v="shoes"/>
    <s v="XXW"/>
    <s v="XXW00G0V680"/>
    <s v="XXW00G0V680MEC119J"/>
    <s v="GOMMINI NAPPINE SBIZZATO"/>
    <s v="119J"/>
    <s v="B200(ARGENTO)+B202(PLATINO)"/>
    <n v="475"/>
    <n v="2375"/>
    <s v="IT"/>
    <s v="D"/>
    <n v="0"/>
    <n v="0"/>
    <n v="0"/>
    <n v="0"/>
    <n v="1"/>
    <n v="0"/>
    <n v="0"/>
    <n v="0"/>
    <n v="1"/>
    <n v="1"/>
    <n v="0"/>
    <n v="2"/>
    <n v="0"/>
    <n v="0"/>
    <n v="0"/>
    <n v="0"/>
    <n v="0"/>
    <n v="0"/>
    <n v="0"/>
    <n v="0"/>
    <n v="5"/>
  </r>
  <r>
    <x v="0"/>
    <x v="1"/>
    <s v="shoes"/>
    <s v="XXW"/>
    <s v="XXW00G0V680"/>
    <s v="XXW00G0V680VI80ZP5"/>
    <s v="GOMMINI NAPPINE SBIZZATO"/>
    <s v="0ZP5"/>
    <s v="U824+B001+B415"/>
    <n v="475"/>
    <n v="2375"/>
    <s v="IT"/>
    <s v="D"/>
    <n v="0"/>
    <n v="0"/>
    <n v="0"/>
    <n v="0"/>
    <n v="0"/>
    <n v="0"/>
    <n v="0"/>
    <n v="0"/>
    <n v="0"/>
    <n v="0"/>
    <n v="0"/>
    <n v="0"/>
    <n v="1"/>
    <n v="1"/>
    <n v="1"/>
    <n v="1"/>
    <n v="1"/>
    <n v="0"/>
    <n v="0"/>
    <n v="0"/>
    <n v="5"/>
  </r>
  <r>
    <x v="0"/>
    <x v="1"/>
    <s v="shoes"/>
    <s v="XXW"/>
    <s v="XXW02A0S180"/>
    <s v="XXW02A0S180F5S0XYG"/>
    <s v="GOMMA T105 2A TRONCHETTO GANCI NAPP"/>
    <s v="0XYG"/>
    <s v="S018(COGNAC SCURO)+B999(NERO)"/>
    <n v="750"/>
    <n v="3750"/>
    <s v="IT"/>
    <s v="D"/>
    <n v="0"/>
    <n v="0"/>
    <n v="0"/>
    <n v="1"/>
    <n v="0"/>
    <n v="0"/>
    <n v="0"/>
    <n v="0"/>
    <n v="0"/>
    <n v="0"/>
    <n v="0"/>
    <n v="0"/>
    <n v="2"/>
    <n v="0"/>
    <n v="0"/>
    <n v="2"/>
    <n v="0"/>
    <n v="0"/>
    <n v="0"/>
    <n v="0"/>
    <n v="5"/>
  </r>
  <r>
    <x v="0"/>
    <x v="1"/>
    <s v="shoes"/>
    <s v="XXW"/>
    <s v="XXW02A0S180"/>
    <s v="XXW02A0S180F5SR805"/>
    <s v="GOMMA T105 2A TRONCHETTO GANCI NAPP"/>
    <s v="R805"/>
    <s v="MOSTO MEDIO"/>
    <n v="750"/>
    <n v="3750"/>
    <s v="IT"/>
    <s v="D"/>
    <n v="0"/>
    <n v="0"/>
    <n v="0"/>
    <n v="1"/>
    <n v="1"/>
    <n v="0"/>
    <n v="0"/>
    <n v="0"/>
    <n v="0"/>
    <n v="0"/>
    <n v="0"/>
    <n v="0"/>
    <n v="2"/>
    <n v="0"/>
    <n v="1"/>
    <n v="0"/>
    <n v="0"/>
    <n v="0"/>
    <n v="0"/>
    <n v="0"/>
    <n v="5"/>
  </r>
  <r>
    <x v="0"/>
    <x v="1"/>
    <s v="shoes"/>
    <s v="XXW"/>
    <s v="XXW03A0W020"/>
    <s v="XXW03A0W020SHAB999"/>
    <s v="GOMMA T50 3A FRANGIA BUC.NAPPINE"/>
    <s v="B999"/>
    <s v="NERO"/>
    <n v="550"/>
    <n v="2750"/>
    <s v="IT"/>
    <s v="D"/>
    <n v="0"/>
    <n v="0"/>
    <n v="1"/>
    <n v="0"/>
    <n v="0"/>
    <n v="0"/>
    <n v="0"/>
    <n v="0"/>
    <n v="1"/>
    <n v="0"/>
    <n v="0"/>
    <n v="1"/>
    <n v="1"/>
    <n v="0"/>
    <n v="0"/>
    <n v="0"/>
    <n v="1"/>
    <n v="0"/>
    <n v="0"/>
    <n v="0"/>
    <n v="5"/>
  </r>
  <r>
    <x v="0"/>
    <x v="1"/>
    <s v="shoes"/>
    <s v="XXW"/>
    <s v="XXW0FW05030"/>
    <s v="XXW0FW050306VAU019"/>
    <s v="HEAVEN N. LACCETTO+OCCHIELLI"/>
    <s v="U019"/>
    <s v="SKY BLUE"/>
    <n v="410"/>
    <n v="2050"/>
    <s v="IT"/>
    <s v="D"/>
    <n v="0"/>
    <n v="0"/>
    <n v="0"/>
    <n v="0"/>
    <n v="0"/>
    <n v="0"/>
    <n v="0"/>
    <n v="0"/>
    <n v="1"/>
    <n v="1"/>
    <n v="0"/>
    <n v="1"/>
    <n v="1"/>
    <n v="1"/>
    <n v="0"/>
    <n v="0"/>
    <n v="0"/>
    <n v="0"/>
    <n v="0"/>
    <n v="0"/>
    <n v="5"/>
  </r>
  <r>
    <x v="0"/>
    <x v="1"/>
    <s v="shoes"/>
    <s v="XXW"/>
    <s v="XXW0FW05033"/>
    <s v="XXW0FW050331QDB001"/>
    <s v="HEAVEN LACCETTO SCOOBY DOO"/>
    <s v="B001"/>
    <s v="BIANCO"/>
    <n v="470"/>
    <n v="2350"/>
    <s v="IT"/>
    <s v="D"/>
    <n v="0"/>
    <n v="0"/>
    <n v="2"/>
    <n v="0"/>
    <n v="0"/>
    <n v="1"/>
    <n v="2"/>
    <n v="0"/>
    <n v="0"/>
    <n v="0"/>
    <n v="0"/>
    <n v="0"/>
    <n v="0"/>
    <n v="0"/>
    <n v="0"/>
    <n v="0"/>
    <n v="0"/>
    <n v="0"/>
    <n v="0"/>
    <n v="0"/>
    <n v="5"/>
  </r>
  <r>
    <x v="0"/>
    <x v="1"/>
    <s v="shoes"/>
    <s v="XXW"/>
    <s v="XXW0LU0V490"/>
    <s v="XXW0LU0V4909K50351"/>
    <s v="GOMMA LU FRANGIA NAPPINE SBIZZ."/>
    <s v="0351"/>
    <s v="B001(BIANCO)+B200(ARGENTO)"/>
    <n v="450"/>
    <n v="2250"/>
    <s v="IT"/>
    <s v="D"/>
    <n v="0"/>
    <n v="0"/>
    <n v="1"/>
    <n v="0"/>
    <n v="2"/>
    <n v="0"/>
    <n v="1"/>
    <n v="0"/>
    <n v="0"/>
    <n v="0"/>
    <n v="1"/>
    <n v="0"/>
    <n v="0"/>
    <n v="0"/>
    <n v="0"/>
    <n v="0"/>
    <n v="0"/>
    <n v="0"/>
    <n v="0"/>
    <n v="0"/>
    <n v="5"/>
  </r>
  <r>
    <x v="0"/>
    <x v="1"/>
    <s v="shoes"/>
    <s v="XXW"/>
    <s v="XXW0NN0C330"/>
    <s v="XXW0NN0C330CSVB209"/>
    <s v="SANDALO CUOIO T.95 FASCE"/>
    <s v="B209"/>
    <s v="ARGILLA CHIARO"/>
    <n v="390"/>
    <n v="1950"/>
    <s v="IT"/>
    <s v="D"/>
    <n v="0"/>
    <n v="0"/>
    <n v="0"/>
    <n v="2"/>
    <n v="0"/>
    <n v="1"/>
    <n v="2"/>
    <n v="0"/>
    <n v="0"/>
    <n v="0"/>
    <n v="0"/>
    <n v="0"/>
    <n v="0"/>
    <n v="0"/>
    <n v="0"/>
    <n v="0"/>
    <n v="0"/>
    <n v="0"/>
    <n v="0"/>
    <n v="0"/>
    <n v="5"/>
  </r>
  <r>
    <x v="0"/>
    <x v="1"/>
    <s v="shoes"/>
    <s v="XXW"/>
    <s v="XXW0OV0T790"/>
    <s v="XXW0OV0T790OW0B999"/>
    <s v="SAND. GOMMA OV INFRADITO FIBBIA"/>
    <s v="B999"/>
    <s v="NERO"/>
    <n v="380"/>
    <n v="1900"/>
    <s v="IT"/>
    <s v="D"/>
    <n v="0"/>
    <n v="0"/>
    <n v="0"/>
    <n v="1"/>
    <n v="1"/>
    <n v="1"/>
    <n v="1"/>
    <n v="0"/>
    <n v="0"/>
    <n v="1"/>
    <n v="0"/>
    <n v="0"/>
    <n v="0"/>
    <n v="0"/>
    <n v="0"/>
    <n v="0"/>
    <n v="0"/>
    <n v="0"/>
    <n v="0"/>
    <n v="0"/>
    <n v="5"/>
  </r>
  <r>
    <x v="0"/>
    <x v="1"/>
    <s v="shoes"/>
    <s v="XXW"/>
    <s v="XXW0PL0E230"/>
    <s v="XXW0PL0E230B7399CH"/>
    <s v="ZEPPA F GOMMA T.105 PL DECOLL ANELL"/>
    <s v="99CH"/>
    <s v="C007(GESSO)+G809(TERRACOTTA)"/>
    <n v="398"/>
    <n v="1990"/>
    <s v="IT"/>
    <s v="D"/>
    <n v="0"/>
    <n v="0"/>
    <n v="1"/>
    <n v="0"/>
    <n v="0"/>
    <n v="0"/>
    <n v="1"/>
    <n v="1"/>
    <n v="1"/>
    <n v="1"/>
    <n v="0"/>
    <n v="0"/>
    <n v="0"/>
    <n v="0"/>
    <n v="0"/>
    <n v="0"/>
    <n v="0"/>
    <n v="0"/>
    <n v="0"/>
    <n v="0"/>
    <n v="5"/>
  </r>
  <r>
    <x v="0"/>
    <x v="1"/>
    <s v="shoes"/>
    <s v="XXW"/>
    <s v="XXW0TT0K020"/>
    <s v="XXW0TT0K02008HM410"/>
    <s v="CUOIO GOMMA T115 TT SELLERIA"/>
    <s v="M410"/>
    <s v="ANGEL"/>
    <n v="560"/>
    <n v="2800"/>
    <s v="IT"/>
    <s v="D"/>
    <n v="0"/>
    <n v="0"/>
    <n v="0"/>
    <n v="0"/>
    <n v="1"/>
    <n v="0"/>
    <n v="0"/>
    <n v="0"/>
    <n v="1"/>
    <n v="0"/>
    <n v="0"/>
    <n v="1"/>
    <n v="2"/>
    <n v="0"/>
    <n v="0"/>
    <n v="0"/>
    <n v="0"/>
    <n v="0"/>
    <n v="0"/>
    <n v="0"/>
    <n v="5"/>
  </r>
  <r>
    <x v="0"/>
    <x v="1"/>
    <s v="shoes"/>
    <s v="XXW"/>
    <s v="XXW0TV0J983"/>
    <s v="XXW0TV0J98308V085R"/>
    <s v="GOMMA RAFIA TV FRANCES.PELLE STAMPA"/>
    <s v="085R"/>
    <s v="C217(LIGHT)+L412(AMETISTA CH)"/>
    <n v="360"/>
    <n v="1800"/>
    <s v="IT"/>
    <s v="D"/>
    <n v="0"/>
    <n v="0"/>
    <n v="0"/>
    <n v="0"/>
    <n v="0"/>
    <n v="0"/>
    <n v="0"/>
    <n v="0"/>
    <n v="0"/>
    <n v="0"/>
    <n v="0"/>
    <n v="1"/>
    <n v="1"/>
    <n v="1"/>
    <n v="1"/>
    <n v="1"/>
    <n v="0"/>
    <n v="0"/>
    <n v="0"/>
    <n v="0"/>
    <n v="5"/>
  </r>
  <r>
    <x v="0"/>
    <x v="1"/>
    <s v="shoes"/>
    <s v="XXW"/>
    <s v="XXW0WA0M140"/>
    <s v="XXW0WA0M140V2I0002"/>
    <s v="SANDALO CUOIO T30 WA SELLER.FASCIA."/>
    <s v="0002"/>
    <s v="B999(NERO)+B001(BIANCO)"/>
    <n v="420"/>
    <n v="2100"/>
    <s v="IT"/>
    <s v="D"/>
    <n v="0"/>
    <n v="0"/>
    <n v="1"/>
    <n v="0"/>
    <n v="2"/>
    <n v="2"/>
    <n v="0"/>
    <n v="0"/>
    <n v="0"/>
    <n v="0"/>
    <n v="0"/>
    <n v="0"/>
    <n v="0"/>
    <n v="0"/>
    <n v="0"/>
    <n v="0"/>
    <n v="0"/>
    <n v="0"/>
    <n v="0"/>
    <n v="0"/>
    <n v="5"/>
  </r>
  <r>
    <x v="0"/>
    <x v="1"/>
    <s v="shoes"/>
    <s v="XXW"/>
    <s v="XXW0XK0R120"/>
    <s v="XXW0XK0R120E88R805"/>
    <s v="SPORTIVO XK PANTOFOLA BORDINO"/>
    <s v="R805"/>
    <s v="MOSTO MEDIO"/>
    <n v="320"/>
    <n v="1600"/>
    <s v="IT"/>
    <s v="D"/>
    <n v="0"/>
    <n v="0"/>
    <n v="0"/>
    <n v="1"/>
    <n v="1"/>
    <n v="0"/>
    <n v="1"/>
    <n v="2"/>
    <n v="0"/>
    <n v="0"/>
    <n v="0"/>
    <n v="0"/>
    <n v="0"/>
    <n v="0"/>
    <n v="0"/>
    <n v="0"/>
    <n v="0"/>
    <n v="0"/>
    <n v="0"/>
    <n v="0"/>
    <n v="5"/>
  </r>
  <r>
    <x v="0"/>
    <x v="1"/>
    <s v="shoes"/>
    <s v="XXW"/>
    <s v="XXW0XK0U040"/>
    <s v="XXW0XK0U040MECB202"/>
    <s v="SPORTIVO XK GANCI NAPPINE"/>
    <s v="B202"/>
    <s v="PLATINO"/>
    <n v="450"/>
    <n v="2250"/>
    <s v="IT"/>
    <s v="D"/>
    <n v="0"/>
    <n v="0"/>
    <n v="1"/>
    <n v="1"/>
    <n v="1"/>
    <n v="0"/>
    <n v="1"/>
    <n v="0"/>
    <n v="0"/>
    <n v="0"/>
    <n v="0"/>
    <n v="0"/>
    <n v="0"/>
    <n v="0"/>
    <n v="0"/>
    <n v="1"/>
    <n v="0"/>
    <n v="0"/>
    <n v="0"/>
    <n v="0"/>
    <n v="5"/>
  </r>
  <r>
    <x v="0"/>
    <x v="1"/>
    <s v="shoes"/>
    <s v="XXW"/>
    <s v="XXW0XK0V200"/>
    <s v="XXW0XK0V200D90S019"/>
    <s v="SPORTIVO XK GANCI NAPPINE RICAMO"/>
    <s v="S019"/>
    <s v="ANTILOPE SCURO"/>
    <n v="450"/>
    <n v="2250"/>
    <s v="IT"/>
    <s v="D"/>
    <n v="0"/>
    <n v="0"/>
    <n v="0"/>
    <n v="1"/>
    <n v="1"/>
    <n v="1"/>
    <n v="0"/>
    <n v="0"/>
    <n v="0"/>
    <n v="1"/>
    <n v="0"/>
    <n v="1"/>
    <n v="0"/>
    <n v="0"/>
    <n v="0"/>
    <n v="0"/>
    <n v="0"/>
    <n v="0"/>
    <n v="0"/>
    <n v="0"/>
    <n v="5"/>
  </r>
  <r>
    <x v="0"/>
    <x v="1"/>
    <s v="shoes"/>
    <s v="XXW"/>
    <s v="XXW0YO0U930"/>
    <s v="XXW0YO0U930MECB202"/>
    <s v="SPORTIVO YO FRANGIA ANELLINI"/>
    <s v="B202"/>
    <s v="PLATINO"/>
    <n v="480"/>
    <n v="2400"/>
    <s v="IT"/>
    <s v="D"/>
    <n v="1"/>
    <n v="1"/>
    <n v="1"/>
    <n v="0"/>
    <n v="1"/>
    <n v="0"/>
    <n v="0"/>
    <n v="0"/>
    <n v="0"/>
    <n v="0"/>
    <n v="0"/>
    <n v="0"/>
    <n v="0"/>
    <n v="1"/>
    <n v="0"/>
    <n v="0"/>
    <n v="0"/>
    <n v="0"/>
    <n v="0"/>
    <n v="0"/>
    <n v="5"/>
  </r>
  <r>
    <x v="0"/>
    <x v="1"/>
    <s v="shoes"/>
    <s v="XXW"/>
    <s v="XXW0YP0P270"/>
    <s v="XXW0YP0P270SV0G002"/>
    <s v="SAND.CUOIO YP FRANGIA NODI"/>
    <s v="G002"/>
    <s v="PAGLIA SCURO"/>
    <n v="550"/>
    <n v="2750"/>
    <s v="IT"/>
    <s v="D"/>
    <n v="0"/>
    <n v="0"/>
    <n v="0"/>
    <n v="0"/>
    <n v="1"/>
    <n v="0"/>
    <n v="2"/>
    <n v="1"/>
    <n v="0"/>
    <n v="0"/>
    <n v="0"/>
    <n v="0"/>
    <n v="1"/>
    <n v="0"/>
    <n v="0"/>
    <n v="0"/>
    <n v="0"/>
    <n v="0"/>
    <n v="0"/>
    <n v="0"/>
    <n v="5"/>
  </r>
  <r>
    <x v="0"/>
    <x v="1"/>
    <s v="shoes"/>
    <s v="XXW"/>
    <s v="XXW0ZT0R550"/>
    <s v="XXW0ZT0R550LCAR403"/>
    <s v="GOMMA T90 ZT DECOLLETE"/>
    <s v="R403"/>
    <s v="PORPORA CHIARO"/>
    <n v="350"/>
    <n v="1750"/>
    <s v="IT"/>
    <s v="D"/>
    <n v="0"/>
    <n v="0"/>
    <n v="0"/>
    <n v="0"/>
    <n v="0"/>
    <n v="2"/>
    <n v="0"/>
    <n v="1"/>
    <n v="0"/>
    <n v="2"/>
    <n v="0"/>
    <n v="0"/>
    <n v="0"/>
    <n v="0"/>
    <n v="0"/>
    <n v="0"/>
    <n v="0"/>
    <n v="0"/>
    <n v="0"/>
    <n v="0"/>
    <n v="5"/>
  </r>
  <r>
    <x v="0"/>
    <x v="1"/>
    <s v="shoes"/>
    <s v="XXW"/>
    <s v="XXW0ZZ0W230"/>
    <s v="XXW0ZZ0W230HR0R402"/>
    <s v="CUOIO ZZ MOCASSINO MATEL. DOPPIA T"/>
    <s v="R402"/>
    <s v="RUBINO"/>
    <n v="520"/>
    <n v="2600"/>
    <s v="IT"/>
    <s v="D"/>
    <n v="0"/>
    <n v="0"/>
    <n v="1"/>
    <n v="0"/>
    <n v="0"/>
    <n v="1"/>
    <n v="0"/>
    <n v="0"/>
    <n v="0"/>
    <n v="1"/>
    <n v="2"/>
    <n v="0"/>
    <n v="0"/>
    <n v="0"/>
    <n v="0"/>
    <n v="0"/>
    <n v="0"/>
    <n v="0"/>
    <n v="0"/>
    <n v="0"/>
    <n v="5"/>
  </r>
  <r>
    <x v="0"/>
    <x v="1"/>
    <s v="shoes"/>
    <s v="XXW"/>
    <s v="XXW26A0T640"/>
    <s v="XXW26A0T6405J1B015"/>
    <s v="CASSETTA GOMMA 26A ALLAC.PUNT.RAFIA"/>
    <s v="B015"/>
    <s v="BIANCO CALCE"/>
    <n v="350"/>
    <n v="1750"/>
    <s v="IT"/>
    <s v="D"/>
    <n v="0"/>
    <n v="1"/>
    <n v="2"/>
    <n v="1"/>
    <n v="0"/>
    <n v="0"/>
    <n v="0"/>
    <n v="1"/>
    <n v="0"/>
    <n v="0"/>
    <n v="0"/>
    <n v="0"/>
    <n v="0"/>
    <n v="0"/>
    <n v="0"/>
    <n v="0"/>
    <n v="0"/>
    <n v="0"/>
    <n v="0"/>
    <n v="0"/>
    <n v="5"/>
  </r>
  <r>
    <x v="0"/>
    <x v="1"/>
    <s v="shoes"/>
    <s v="XXW"/>
    <s v="XXW26A0T642"/>
    <s v="XXW26A0T642CM9U824"/>
    <s v="CASS.GOMMA 26A ALLACCIATA TRECCIA"/>
    <s v="U824"/>
    <s v="GALASSIA SCURO"/>
    <n v="390"/>
    <n v="1950"/>
    <s v="IT"/>
    <s v="D"/>
    <n v="0"/>
    <n v="0"/>
    <n v="1"/>
    <n v="0"/>
    <n v="0"/>
    <n v="1"/>
    <n v="0"/>
    <n v="2"/>
    <n v="1"/>
    <n v="0"/>
    <n v="0"/>
    <n v="0"/>
    <n v="0"/>
    <n v="0"/>
    <n v="0"/>
    <n v="0"/>
    <n v="0"/>
    <n v="0"/>
    <n v="0"/>
    <n v="0"/>
    <n v="5"/>
  </r>
  <r>
    <x v="0"/>
    <x v="1"/>
    <s v="shoes"/>
    <s v="XXW"/>
    <s v="XXW36A0T901"/>
    <s v="XXW36A0T9015J1B015"/>
    <s v="CUOIO 36A MAXI DOPPIA T GAL FOD.TES"/>
    <s v="B015"/>
    <s v="BIANCO CALCE"/>
    <n v="450"/>
    <n v="2250"/>
    <s v="IT"/>
    <s v="D"/>
    <n v="0"/>
    <n v="0"/>
    <n v="0"/>
    <n v="0"/>
    <n v="0"/>
    <n v="0"/>
    <n v="0"/>
    <n v="0"/>
    <n v="0"/>
    <n v="0"/>
    <n v="0"/>
    <n v="1"/>
    <n v="0"/>
    <n v="1"/>
    <n v="1"/>
    <n v="1"/>
    <n v="1"/>
    <n v="0"/>
    <n v="0"/>
    <n v="0"/>
    <n v="5"/>
  </r>
  <r>
    <x v="0"/>
    <x v="1"/>
    <s v="shoes"/>
    <s v="XXW"/>
    <s v="XXW39A0U240"/>
    <s v="XXW39A0U240H8TB999"/>
    <s v="GOMMA PES 39A MOCASSINO TRAVERSINA"/>
    <s v="B999"/>
    <s v="NERO"/>
    <n v="390"/>
    <n v="1950"/>
    <s v="IT"/>
    <s v="D"/>
    <n v="0"/>
    <n v="0"/>
    <n v="0"/>
    <n v="0"/>
    <n v="0"/>
    <n v="0"/>
    <n v="0"/>
    <n v="0"/>
    <n v="0"/>
    <n v="0"/>
    <n v="0"/>
    <n v="1"/>
    <n v="2"/>
    <n v="1"/>
    <n v="1"/>
    <n v="0"/>
    <n v="0"/>
    <n v="0"/>
    <n v="0"/>
    <n v="0"/>
    <n v="5"/>
  </r>
  <r>
    <x v="0"/>
    <x v="1"/>
    <s v="shoes"/>
    <s v="XXW"/>
    <s v="XXW39A0W060"/>
    <s v="XXW39A0W060HW8B999"/>
    <s v="GOMMA PES 39A GANCI NAPPINE MONTONE"/>
    <s v="B999"/>
    <s v="NERO"/>
    <n v="698"/>
    <n v="3490"/>
    <s v="IT"/>
    <s v="D"/>
    <n v="0"/>
    <n v="0"/>
    <n v="0"/>
    <n v="0"/>
    <n v="0"/>
    <n v="0"/>
    <n v="0"/>
    <n v="0"/>
    <n v="0"/>
    <n v="2"/>
    <n v="2"/>
    <n v="0"/>
    <n v="0"/>
    <n v="1"/>
    <n v="0"/>
    <n v="0"/>
    <n v="0"/>
    <n v="0"/>
    <n v="0"/>
    <n v="0"/>
    <n v="5"/>
  </r>
  <r>
    <x v="0"/>
    <x v="1"/>
    <s v="shoes"/>
    <s v="XXW"/>
    <s v="XXW39A0W341"/>
    <s v="XXW39A0W341GWRB999"/>
    <s v="GOMMA PES 39A TRONCH. EL.SBIZZ.PONY"/>
    <s v="B999"/>
    <s v="NERO"/>
    <n v="750"/>
    <n v="3750"/>
    <s v="IT"/>
    <s v="D"/>
    <n v="0"/>
    <n v="0"/>
    <n v="1"/>
    <n v="0"/>
    <n v="0"/>
    <n v="1"/>
    <n v="1"/>
    <n v="0"/>
    <n v="0"/>
    <n v="0"/>
    <n v="0"/>
    <n v="1"/>
    <n v="1"/>
    <n v="0"/>
    <n v="0"/>
    <n v="0"/>
    <n v="0"/>
    <n v="0"/>
    <n v="0"/>
    <n v="0"/>
    <n v="5"/>
  </r>
  <r>
    <x v="0"/>
    <x v="1"/>
    <s v="shoes"/>
    <s v="XXW"/>
    <s v="XXW41A0U370"/>
    <s v="XXW41A0U370H95B999"/>
    <s v="GOMMA T105 41A TRAVERSINA"/>
    <s v="B999"/>
    <s v="NERO"/>
    <n v="650"/>
    <n v="3250"/>
    <s v="IT"/>
    <s v="D"/>
    <n v="0"/>
    <n v="0"/>
    <n v="1"/>
    <n v="0"/>
    <n v="0"/>
    <n v="1"/>
    <n v="0"/>
    <n v="0"/>
    <n v="0"/>
    <n v="1"/>
    <n v="0"/>
    <n v="0"/>
    <n v="1"/>
    <n v="0"/>
    <n v="1"/>
    <n v="0"/>
    <n v="0"/>
    <n v="0"/>
    <n v="0"/>
    <n v="0"/>
    <n v="5"/>
  </r>
  <r>
    <x v="0"/>
    <x v="1"/>
    <s v="shoes"/>
    <s v="XXW"/>
    <s v="XXW55A0S330"/>
    <s v="XXW55A0S330OW0B999"/>
    <s v="GOMMA T45 55A DECOLLETE"/>
    <s v="B999"/>
    <s v="NERO"/>
    <n v="380"/>
    <n v="1900"/>
    <s v="IT"/>
    <s v="D"/>
    <n v="0"/>
    <n v="0"/>
    <n v="0"/>
    <n v="0"/>
    <n v="0"/>
    <n v="1"/>
    <n v="0"/>
    <n v="0"/>
    <n v="0"/>
    <n v="1"/>
    <n v="0"/>
    <n v="2"/>
    <n v="1"/>
    <n v="0"/>
    <n v="0"/>
    <n v="0"/>
    <n v="0"/>
    <n v="0"/>
    <n v="0"/>
    <n v="0"/>
    <n v="5"/>
  </r>
  <r>
    <x v="0"/>
    <x v="1"/>
    <s v="shoes"/>
    <s v="XXW"/>
    <s v="XXW58A0V630"/>
    <s v="XXW58A0V630HR0S611"/>
    <s v="GOMMA FEM 58A TRONCHETTO FIBBIE"/>
    <s v="S611"/>
    <s v="MARRONE AFRICA"/>
    <n v="650"/>
    <n v="3250"/>
    <s v="IT"/>
    <s v="D"/>
    <n v="0"/>
    <n v="0"/>
    <n v="2"/>
    <n v="2"/>
    <n v="0"/>
    <n v="0"/>
    <n v="0"/>
    <n v="0"/>
    <n v="0"/>
    <n v="0"/>
    <n v="0"/>
    <n v="0"/>
    <n v="0"/>
    <n v="0"/>
    <n v="0"/>
    <n v="0"/>
    <n v="1"/>
    <n v="0"/>
    <n v="0"/>
    <n v="0"/>
    <n v="5"/>
  </r>
  <r>
    <x v="0"/>
    <x v="1"/>
    <s v="shoes"/>
    <s v="XXW"/>
    <s v="XXW62A0W240"/>
    <s v="XXW62A0W240GOCB999"/>
    <s v="GOMMA T70 62A TRONCHETTO ELASTICO"/>
    <s v="B999"/>
    <s v="NERO"/>
    <n v="490"/>
    <n v="2450"/>
    <s v="IT"/>
    <s v="D"/>
    <n v="2"/>
    <n v="0"/>
    <n v="1"/>
    <n v="0"/>
    <n v="0"/>
    <n v="1"/>
    <n v="0"/>
    <n v="1"/>
    <n v="0"/>
    <n v="0"/>
    <n v="0"/>
    <n v="0"/>
    <n v="0"/>
    <n v="0"/>
    <n v="0"/>
    <n v="0"/>
    <n v="0"/>
    <n v="0"/>
    <n v="0"/>
    <n v="0"/>
    <n v="5"/>
  </r>
  <r>
    <x v="0"/>
    <x v="1"/>
    <s v="shoes"/>
    <s v="XXW"/>
    <s v="XXW66A0W200"/>
    <s v="XXW66A0W200I1C3Z05"/>
    <s v="CUOIO T95 66A TRONCH. CALZ. FIBBIA"/>
    <s v="3Z05"/>
    <s v="M021(COLLANT SC)+B999(NERO)"/>
    <n v="1200"/>
    <n v="6000"/>
    <s v="IT"/>
    <s v="D"/>
    <n v="0"/>
    <n v="1"/>
    <n v="0"/>
    <n v="0"/>
    <n v="1"/>
    <n v="0"/>
    <n v="0"/>
    <n v="0"/>
    <n v="1"/>
    <n v="0"/>
    <n v="0"/>
    <n v="0"/>
    <n v="1"/>
    <n v="1"/>
    <n v="0"/>
    <n v="0"/>
    <n v="0"/>
    <n v="0"/>
    <n v="0"/>
    <n v="0"/>
    <n v="5"/>
  </r>
  <r>
    <x v="0"/>
    <x v="1"/>
    <s v="shoes"/>
    <s v="XXW"/>
    <s v="XXW68A0W500"/>
    <s v="XXW68A0W500OW0M809"/>
    <s v="CIABATTINA GOMMA 68A FIORI"/>
    <s v="M809"/>
    <s v="CARMINIO"/>
    <n v="190"/>
    <n v="950"/>
    <s v="IT"/>
    <s v="D"/>
    <n v="0"/>
    <n v="0"/>
    <n v="2"/>
    <n v="0"/>
    <n v="2"/>
    <n v="0"/>
    <n v="0"/>
    <n v="0"/>
    <n v="0"/>
    <n v="0"/>
    <n v="0"/>
    <n v="0"/>
    <n v="0"/>
    <n v="0"/>
    <n v="1"/>
    <n v="0"/>
    <n v="0"/>
    <n v="0"/>
    <n v="0"/>
    <n v="0"/>
    <n v="5"/>
  </r>
  <r>
    <x v="0"/>
    <x v="0"/>
    <s v="shoes"/>
    <s v="XXM"/>
    <s v="XXM05B00640"/>
    <s v="XXM05B00640D9CB605"/>
    <s v="MOCASSINO GOMMA 05B"/>
    <s v="B605"/>
    <s v="FUMO SCURO"/>
    <n v="370"/>
    <n v="1480"/>
    <s v="IT"/>
    <s v="I"/>
    <n v="0"/>
    <n v="0"/>
    <n v="0"/>
    <n v="0"/>
    <n v="1"/>
    <n v="1"/>
    <n v="0"/>
    <n v="1"/>
    <n v="0"/>
    <n v="0"/>
    <n v="1"/>
    <n v="0"/>
    <n v="0"/>
    <n v="0"/>
    <n v="0"/>
    <n v="0"/>
    <n v="0"/>
    <n v="0"/>
    <n v="0"/>
    <n v="0"/>
    <n v="4"/>
  </r>
  <r>
    <x v="0"/>
    <x v="0"/>
    <s v="shoes"/>
    <s v="XXM"/>
    <s v="XXM06B0Z250"/>
    <s v="XXM06B0Z250UXPB999"/>
    <s v="DOPPIA T CUT CA75 GOMMA LEGGERA 06B"/>
    <s v="B999"/>
    <s v="NERO"/>
    <n v="480"/>
    <n v="1920"/>
    <s v="IT"/>
    <s v="CB"/>
    <n v="0"/>
    <n v="0"/>
    <n v="0"/>
    <n v="0"/>
    <n v="0"/>
    <n v="0"/>
    <n v="0"/>
    <n v="0"/>
    <n v="0"/>
    <n v="4"/>
    <n v="0"/>
    <n v="0"/>
    <n v="0"/>
    <n v="0"/>
    <n v="0"/>
    <n v="0"/>
    <n v="0"/>
    <n v="0"/>
    <n v="0"/>
    <n v="0"/>
    <n v="4"/>
  </r>
  <r>
    <x v="0"/>
    <x v="0"/>
    <s v="shoes"/>
    <s v="XXM"/>
    <s v="XXM06B0Z250"/>
    <s v="XXM06B0Z250UXPB999"/>
    <s v="DOPPIA T CUT CA75 GOMMA LEGGERA 06B"/>
    <s v="B999"/>
    <s v="NERO"/>
    <n v="480"/>
    <n v="1920"/>
    <s v="IT"/>
    <s v="I"/>
    <n v="0"/>
    <n v="0"/>
    <n v="0"/>
    <n v="0"/>
    <n v="0"/>
    <n v="1"/>
    <n v="2"/>
    <n v="0"/>
    <n v="1"/>
    <n v="0"/>
    <n v="0"/>
    <n v="0"/>
    <n v="0"/>
    <n v="0"/>
    <n v="0"/>
    <n v="0"/>
    <n v="0"/>
    <n v="0"/>
    <n v="0"/>
    <n v="0"/>
    <n v="4"/>
  </r>
  <r>
    <x v="0"/>
    <x v="0"/>
    <s v="shoes"/>
    <s v="XXM"/>
    <s v="XXM08A00010"/>
    <s v="XXM08A00010RE0S818"/>
    <s v="MOCASSINO  GOMMA 08A"/>
    <s v="S818"/>
    <s v="NOCE CHIARO"/>
    <n v="350"/>
    <n v="1400"/>
    <s v="IT"/>
    <s v="I"/>
    <n v="0"/>
    <n v="0"/>
    <n v="0"/>
    <n v="0"/>
    <n v="0"/>
    <n v="1"/>
    <n v="0"/>
    <n v="0"/>
    <n v="0"/>
    <n v="1"/>
    <n v="1"/>
    <n v="0"/>
    <n v="0"/>
    <n v="0"/>
    <n v="1"/>
    <n v="0"/>
    <n v="0"/>
    <n v="0"/>
    <n v="0"/>
    <n v="0"/>
    <n v="4"/>
  </r>
  <r>
    <x v="0"/>
    <x v="0"/>
    <s v="shoes"/>
    <s v="XXM"/>
    <s v="XXM0DI00640"/>
    <s v="XXM0DI00640D90B999"/>
    <s v="MOCASSINO QUINN"/>
    <s v="B999"/>
    <s v="NERO"/>
    <n v="310"/>
    <n v="1240"/>
    <s v="IT"/>
    <s v="I"/>
    <n v="2"/>
    <n v="0"/>
    <n v="0"/>
    <n v="0"/>
    <n v="0"/>
    <n v="2"/>
    <n v="0"/>
    <n v="0"/>
    <n v="0"/>
    <n v="0"/>
    <n v="0"/>
    <n v="0"/>
    <n v="0"/>
    <n v="0"/>
    <n v="0"/>
    <n v="0"/>
    <n v="0"/>
    <n v="0"/>
    <n v="0"/>
    <n v="0"/>
    <n v="4"/>
  </r>
  <r>
    <x v="0"/>
    <x v="0"/>
    <s v="shoes"/>
    <s v="XXM"/>
    <s v="XXM0EO00010"/>
    <s v="XXM0EO00010EK0G820"/>
    <s v="MOCASSINO GOMMINI NUOVO"/>
    <s v="G820"/>
    <s v="MANDARINO SCURO"/>
    <n v="290"/>
    <n v="1160"/>
    <s v="IT"/>
    <s v="I"/>
    <n v="0"/>
    <n v="0"/>
    <n v="1"/>
    <n v="1"/>
    <n v="1"/>
    <n v="1"/>
    <n v="0"/>
    <n v="0"/>
    <n v="0"/>
    <n v="0"/>
    <n v="0"/>
    <n v="0"/>
    <n v="0"/>
    <n v="0"/>
    <n v="0"/>
    <n v="0"/>
    <n v="0"/>
    <n v="0"/>
    <n v="0"/>
    <n v="0"/>
    <n v="4"/>
  </r>
  <r>
    <x v="0"/>
    <x v="0"/>
    <s v="shoes"/>
    <s v="XXM"/>
    <s v="XXM0EO0M810"/>
    <s v="XXM0EO0M810BRXU803"/>
    <s v="MORSETTO CLAMP LEGNO GOMMINI NUOVO"/>
    <s v="U803"/>
    <s v="BALTIC CHIARO"/>
    <n v="390"/>
    <n v="1560"/>
    <s v="IT"/>
    <s v="I"/>
    <n v="0"/>
    <n v="0"/>
    <n v="1"/>
    <n v="0"/>
    <n v="0"/>
    <n v="0"/>
    <n v="0"/>
    <n v="0"/>
    <n v="0"/>
    <n v="0"/>
    <n v="0"/>
    <n v="0"/>
    <n v="1"/>
    <n v="2"/>
    <n v="0"/>
    <n v="0"/>
    <n v="0"/>
    <n v="0"/>
    <n v="0"/>
    <n v="0"/>
    <n v="4"/>
  </r>
  <r>
    <x v="0"/>
    <x v="0"/>
    <s v="shoes"/>
    <s v="XXM"/>
    <s v="XXM0EO0N653"/>
    <s v="XXM0EO0N653AKTB999"/>
    <s v="MACRO CLAMP CAFU GOMMINI NUOVO"/>
    <s v="B999"/>
    <s v="NERO"/>
    <n v="390"/>
    <n v="1560"/>
    <s v="IT"/>
    <s v="I"/>
    <n v="0"/>
    <n v="0"/>
    <n v="0"/>
    <n v="0"/>
    <n v="0"/>
    <n v="0"/>
    <n v="0"/>
    <n v="0"/>
    <n v="0"/>
    <n v="0"/>
    <n v="1"/>
    <n v="1"/>
    <n v="0"/>
    <n v="1"/>
    <n v="0"/>
    <n v="0"/>
    <n v="1"/>
    <n v="0"/>
    <n v="0"/>
    <n v="0"/>
    <n v="4"/>
  </r>
  <r>
    <x v="0"/>
    <x v="0"/>
    <s v="shoes"/>
    <s v="XXM"/>
    <s v="XXM0EO0N653"/>
    <s v="XXM0EO0N653VEKG019"/>
    <s v="MACRO CLAMP CAFU GOMMINI NUOVO"/>
    <s v="G019"/>
    <s v="SMILE"/>
    <n v="380"/>
    <n v="1520"/>
    <s v="IT"/>
    <s v="I"/>
    <n v="0"/>
    <n v="1"/>
    <n v="0"/>
    <n v="0"/>
    <n v="0"/>
    <n v="0"/>
    <n v="1"/>
    <n v="2"/>
    <n v="0"/>
    <n v="0"/>
    <n v="0"/>
    <n v="0"/>
    <n v="0"/>
    <n v="0"/>
    <n v="0"/>
    <n v="0"/>
    <n v="0"/>
    <n v="0"/>
    <n v="0"/>
    <n v="0"/>
    <n v="4"/>
  </r>
  <r>
    <x v="0"/>
    <x v="0"/>
    <s v="shoes"/>
    <s v="XXM"/>
    <s v="XXM0GC00TGX"/>
    <s v="XXM0GC00TGXD90U824"/>
    <s v="MOCASSINO MODA BOSTON"/>
    <s v="U824"/>
    <s v="GALASSIA SCURO"/>
    <n v="350"/>
    <n v="1400"/>
    <s v="IT"/>
    <s v="I"/>
    <n v="0"/>
    <n v="0"/>
    <n v="0"/>
    <n v="0"/>
    <n v="0"/>
    <n v="0"/>
    <n v="1"/>
    <n v="1"/>
    <n v="0"/>
    <n v="1"/>
    <n v="0"/>
    <n v="1"/>
    <n v="0"/>
    <n v="0"/>
    <n v="0"/>
    <n v="0"/>
    <n v="0"/>
    <n v="0"/>
    <n v="0"/>
    <n v="0"/>
    <n v="4"/>
  </r>
  <r>
    <x v="0"/>
    <x v="0"/>
    <s v="shoes"/>
    <s v="XXM"/>
    <s v="XXM0GW05470"/>
    <s v="XXM0GW05470RE0R400"/>
    <s v="NEW LACCETTO OCCH. NEW GOMMINI 122"/>
    <s v="R400"/>
    <s v="PORPORA"/>
    <n v="410"/>
    <n v="1640"/>
    <s v="IT"/>
    <s v="I"/>
    <n v="0"/>
    <n v="0"/>
    <n v="0"/>
    <n v="0"/>
    <n v="0"/>
    <n v="0"/>
    <n v="0"/>
    <n v="0"/>
    <n v="0"/>
    <n v="0"/>
    <n v="1"/>
    <n v="2"/>
    <n v="1"/>
    <n v="0"/>
    <n v="0"/>
    <n v="0"/>
    <n v="0"/>
    <n v="0"/>
    <n v="0"/>
    <n v="0"/>
    <n v="4"/>
  </r>
  <r>
    <x v="0"/>
    <x v="0"/>
    <s v="shoes"/>
    <s v="XXM"/>
    <s v="XXM0GW05473"/>
    <s v="XXM0GW05473GDPB999"/>
    <s v="LACCETTO MY COLORS NEW GOMMINI 122"/>
    <s v="B999"/>
    <s v="NERO"/>
    <n v="420"/>
    <n v="1680"/>
    <s v="IT"/>
    <s v="I2"/>
    <n v="0"/>
    <n v="0"/>
    <n v="0"/>
    <n v="0"/>
    <n v="0"/>
    <n v="1"/>
    <n v="0"/>
    <n v="1"/>
    <n v="0"/>
    <n v="1"/>
    <n v="0"/>
    <n v="1"/>
    <n v="0"/>
    <n v="0"/>
    <n v="0"/>
    <n v="0"/>
    <n v="0"/>
    <n v="0"/>
    <n v="0"/>
    <n v="0"/>
    <n v="4"/>
  </r>
  <r>
    <x v="0"/>
    <x v="0"/>
    <s v="shoes"/>
    <s v="XXM"/>
    <s v="XXM0GW05473"/>
    <s v="XXM0GW05473VADS005"/>
    <s v="LACCETTO MY COLORS NEW GOMMINI 122"/>
    <s v="S005"/>
    <s v="CARAMELLO"/>
    <n v="375"/>
    <n v="1500"/>
    <s v="IT"/>
    <s v="I2"/>
    <n v="0"/>
    <n v="0"/>
    <n v="0"/>
    <n v="0"/>
    <n v="0"/>
    <n v="0"/>
    <n v="0"/>
    <n v="1"/>
    <n v="0"/>
    <n v="0"/>
    <n v="0"/>
    <n v="0"/>
    <n v="0"/>
    <n v="2"/>
    <n v="0"/>
    <n v="0"/>
    <n v="1"/>
    <n v="0"/>
    <n v="0"/>
    <n v="0"/>
    <n v="4"/>
  </r>
  <r>
    <x v="0"/>
    <x v="0"/>
    <s v="shoes"/>
    <s v="XXM"/>
    <s v="XXM0JL0950X"/>
    <s v="XXM0JL0950XHG0V822"/>
    <s v="POLACCO SPORT CASSETTA"/>
    <s v="V822"/>
    <s v="ARDESIA MEDIO"/>
    <n v="290"/>
    <n v="1160"/>
    <s v="IT"/>
    <s v="I"/>
    <n v="0"/>
    <n v="0"/>
    <n v="0"/>
    <n v="0"/>
    <n v="0"/>
    <n v="0"/>
    <n v="0"/>
    <n v="0"/>
    <n v="4"/>
    <n v="0"/>
    <n v="0"/>
    <n v="0"/>
    <n v="0"/>
    <n v="0"/>
    <n v="0"/>
    <n v="0"/>
    <n v="0"/>
    <n v="0"/>
    <n v="0"/>
    <n v="0"/>
    <n v="4"/>
  </r>
  <r>
    <x v="0"/>
    <x v="0"/>
    <s v="shoes"/>
    <s v="XXM"/>
    <s v="XXM0JL0E84X"/>
    <s v="XXM0JL0E84XHG0U810"/>
    <s v="NUOVO POLACCO SPORT CASSETTA"/>
    <s v="U810"/>
    <s v="BLU DENIM SCURO"/>
    <n v="290"/>
    <n v="1160"/>
    <s v="IT"/>
    <s v="I"/>
    <n v="0"/>
    <n v="0"/>
    <n v="0"/>
    <n v="0"/>
    <n v="0"/>
    <n v="0"/>
    <n v="0"/>
    <n v="0"/>
    <n v="1"/>
    <n v="0"/>
    <n v="0"/>
    <n v="1"/>
    <n v="2"/>
    <n v="0"/>
    <n v="0"/>
    <n v="0"/>
    <n v="0"/>
    <n v="0"/>
    <n v="0"/>
    <n v="0"/>
    <n v="4"/>
  </r>
  <r>
    <x v="0"/>
    <x v="0"/>
    <s v="shoes"/>
    <s v="XXM"/>
    <s v="XXM0LR00011"/>
    <s v="XXM0LR00011CVRU820"/>
    <s v="MOCASSINO CITY GOMMINO"/>
    <s v="U820"/>
    <s v="GALASSIA"/>
    <n v="360"/>
    <n v="1440"/>
    <s v="IT"/>
    <s v="I"/>
    <n v="0"/>
    <n v="0"/>
    <n v="0"/>
    <n v="0"/>
    <n v="0"/>
    <n v="0"/>
    <n v="0"/>
    <n v="0"/>
    <n v="0"/>
    <n v="0"/>
    <n v="0"/>
    <n v="1"/>
    <n v="0"/>
    <n v="1"/>
    <n v="1"/>
    <n v="1"/>
    <n v="0"/>
    <n v="0"/>
    <n v="0"/>
    <n v="0"/>
    <n v="4"/>
  </r>
  <r>
    <x v="0"/>
    <x v="0"/>
    <s v="shoes"/>
    <s v="XXM"/>
    <s v="XXM0LR00051"/>
    <s v="XXM0LR00051NLKS804"/>
    <s v="LACCETTO CITY GOMMINO"/>
    <s v="S804"/>
    <s v="CAFFE"/>
    <n v="375"/>
    <n v="1500"/>
    <s v="IT"/>
    <s v="I2"/>
    <n v="0"/>
    <n v="0"/>
    <n v="0"/>
    <n v="1"/>
    <n v="0"/>
    <n v="1"/>
    <n v="0"/>
    <n v="0"/>
    <n v="0"/>
    <n v="0"/>
    <n v="0"/>
    <n v="0"/>
    <n v="0"/>
    <n v="1"/>
    <n v="0"/>
    <n v="0"/>
    <n v="0"/>
    <n v="0"/>
    <n v="1"/>
    <n v="0"/>
    <n v="4"/>
  </r>
  <r>
    <x v="0"/>
    <x v="0"/>
    <s v="shoes"/>
    <s v="XXM"/>
    <s v="XXM0LR0Q700"/>
    <s v="XXM0LR0Q700D9CS209"/>
    <s v="DOPPIA T CITY GOMMINO"/>
    <s v="S209"/>
    <s v="ROSSO GRANADA"/>
    <n v="470"/>
    <n v="1880"/>
    <s v="IT"/>
    <s v="CI"/>
    <n v="0"/>
    <n v="0"/>
    <n v="0"/>
    <n v="0"/>
    <n v="0"/>
    <n v="0"/>
    <n v="0"/>
    <n v="1"/>
    <n v="1"/>
    <n v="0"/>
    <n v="1"/>
    <n v="0"/>
    <n v="0"/>
    <n v="1"/>
    <n v="0"/>
    <n v="0"/>
    <n v="0"/>
    <n v="0"/>
    <n v="0"/>
    <n v="0"/>
    <n v="4"/>
  </r>
  <r>
    <x v="0"/>
    <x v="0"/>
    <s v="shoes"/>
    <s v="XXM"/>
    <s v="XXM0ML00C1X"/>
    <s v="XXM0ML00C1XD90U801"/>
    <s v="ALL. BUCATURE DERBY ESQUIRE GIOVANE"/>
    <s v="U801"/>
    <s v="BLU"/>
    <n v="320"/>
    <n v="1280"/>
    <s v="IT"/>
    <s v="I"/>
    <n v="0"/>
    <n v="0"/>
    <n v="0"/>
    <n v="0"/>
    <n v="0"/>
    <n v="0"/>
    <n v="0"/>
    <n v="0"/>
    <n v="0"/>
    <n v="0"/>
    <n v="0"/>
    <n v="2"/>
    <n v="1"/>
    <n v="1"/>
    <n v="0"/>
    <n v="0"/>
    <n v="0"/>
    <n v="0"/>
    <n v="0"/>
    <n v="0"/>
    <n v="4"/>
  </r>
  <r>
    <x v="0"/>
    <x v="0"/>
    <s v="shoes"/>
    <s v="XXM"/>
    <s v="XXM0ML00D8X"/>
    <s v="XXM0ML00D8XAU0S203"/>
    <s v="POLACCO LISCIO ESQUIRE GIOVANE"/>
    <s v="S203"/>
    <s v="MOGANO CHIARO"/>
    <n v="310"/>
    <n v="1240"/>
    <s v="IT"/>
    <s v="I"/>
    <n v="0"/>
    <n v="0"/>
    <n v="0"/>
    <n v="0"/>
    <n v="0"/>
    <n v="0"/>
    <n v="0"/>
    <n v="1"/>
    <n v="1"/>
    <n v="0"/>
    <n v="1"/>
    <n v="1"/>
    <n v="0"/>
    <n v="0"/>
    <n v="0"/>
    <n v="0"/>
    <n v="0"/>
    <n v="0"/>
    <n v="0"/>
    <n v="0"/>
    <n v="4"/>
  </r>
  <r>
    <x v="0"/>
    <x v="0"/>
    <s v="shoes"/>
    <s v="XXM"/>
    <s v="XXM0ML00D8X"/>
    <s v="XXM0ML00D8XHG0C406"/>
    <s v="POLACCO LISCIO ESQUIRE GIOVANE"/>
    <s v="C406"/>
    <s v="TALPA CHIARO"/>
    <n v="310"/>
    <n v="1240"/>
    <s v="IT"/>
    <s v="I"/>
    <n v="0"/>
    <n v="0"/>
    <n v="0"/>
    <n v="0"/>
    <n v="0"/>
    <n v="0"/>
    <n v="0"/>
    <n v="0"/>
    <n v="0"/>
    <n v="1"/>
    <n v="2"/>
    <n v="1"/>
    <n v="0"/>
    <n v="0"/>
    <n v="0"/>
    <n v="0"/>
    <n v="0"/>
    <n v="0"/>
    <n v="0"/>
    <n v="0"/>
    <n v="4"/>
  </r>
  <r>
    <x v="0"/>
    <x v="0"/>
    <s v="shoes"/>
    <s v="XXM"/>
    <s v="XXM0ML00D8X"/>
    <s v="XXM0ML00D8XHG0S810"/>
    <s v="POLACCO LISCIO ESQUIRE GIOVANE"/>
    <s v="S810"/>
    <s v="TABACCO SCURO"/>
    <n v="310"/>
    <n v="1240"/>
    <s v="IT"/>
    <s v="I"/>
    <n v="0"/>
    <n v="0"/>
    <n v="0"/>
    <n v="0"/>
    <n v="0"/>
    <n v="0"/>
    <n v="0"/>
    <n v="0"/>
    <n v="2"/>
    <n v="1"/>
    <n v="0"/>
    <n v="1"/>
    <n v="0"/>
    <n v="0"/>
    <n v="0"/>
    <n v="0"/>
    <n v="0"/>
    <n v="0"/>
    <n v="0"/>
    <n v="0"/>
    <n v="4"/>
  </r>
  <r>
    <x v="0"/>
    <x v="0"/>
    <s v="shoes"/>
    <s v="XXM"/>
    <s v="XXM0NG0001X"/>
    <s v="XXM0NG0001XD90S800"/>
    <s v="MOCASSINO NUOVO FONDO GOMMA"/>
    <s v="S800"/>
    <s v="TESTA MORO"/>
    <n v="290"/>
    <n v="1160"/>
    <s v="IT"/>
    <s v="I"/>
    <n v="0"/>
    <n v="0"/>
    <n v="1"/>
    <n v="0"/>
    <n v="0"/>
    <n v="2"/>
    <n v="1"/>
    <n v="0"/>
    <n v="0"/>
    <n v="0"/>
    <n v="0"/>
    <n v="0"/>
    <n v="0"/>
    <n v="0"/>
    <n v="0"/>
    <n v="0"/>
    <n v="0"/>
    <n v="0"/>
    <n v="0"/>
    <n v="0"/>
    <n v="4"/>
  </r>
  <r>
    <x v="0"/>
    <x v="0"/>
    <s v="shoes"/>
    <s v="XXM"/>
    <s v="XXM0OX00D8X"/>
    <s v="XXM0OX00D8XHG0S800"/>
    <s v="POLACCO FONDO LIGHT OX"/>
    <s v="S800"/>
    <s v="TESTA MORO"/>
    <n v="480"/>
    <n v="1920"/>
    <s v="IT"/>
    <s v="I"/>
    <n v="0"/>
    <n v="0"/>
    <n v="0"/>
    <n v="0"/>
    <n v="0"/>
    <n v="0"/>
    <n v="0"/>
    <n v="1"/>
    <n v="1"/>
    <n v="0"/>
    <n v="0"/>
    <n v="2"/>
    <n v="0"/>
    <n v="0"/>
    <n v="0"/>
    <n v="0"/>
    <n v="0"/>
    <n v="0"/>
    <n v="0"/>
    <n v="0"/>
    <n v="4"/>
  </r>
  <r>
    <x v="0"/>
    <x v="0"/>
    <s v="shoes"/>
    <s v="XXM"/>
    <s v="XXM0QN0001X"/>
    <s v="XXM0QN0001XSWXV801"/>
    <s v="MOCASSINO NEW DEVON CUOIO QN"/>
    <s v="V801"/>
    <s v="FORESTA"/>
    <n v="370"/>
    <n v="1480"/>
    <s v="IT"/>
    <s v="I"/>
    <n v="0"/>
    <n v="0"/>
    <n v="0"/>
    <n v="0"/>
    <n v="2"/>
    <n v="1"/>
    <n v="1"/>
    <n v="0"/>
    <n v="0"/>
    <n v="0"/>
    <n v="0"/>
    <n v="0"/>
    <n v="0"/>
    <n v="0"/>
    <n v="0"/>
    <n v="0"/>
    <n v="0"/>
    <n v="0"/>
    <n v="0"/>
    <n v="0"/>
    <n v="4"/>
  </r>
  <r>
    <x v="0"/>
    <x v="0"/>
    <s v="shoes"/>
    <s v="XXM"/>
    <s v="XXM0RQ00C1X"/>
    <s v="XXM0RQ00C1XHG0C407"/>
    <s v="DERBY BUCATURE FONDO GOMMA RQ"/>
    <s v="C407"/>
    <s v="PALUDE"/>
    <n v="340"/>
    <n v="1360"/>
    <s v="IT"/>
    <s v="I"/>
    <n v="0"/>
    <n v="0"/>
    <n v="0"/>
    <n v="0"/>
    <n v="0"/>
    <n v="0"/>
    <n v="0"/>
    <n v="0"/>
    <n v="0"/>
    <n v="0"/>
    <n v="0"/>
    <n v="2"/>
    <n v="1"/>
    <n v="1"/>
    <n v="0"/>
    <n v="0"/>
    <n v="0"/>
    <n v="0"/>
    <n v="0"/>
    <n v="0"/>
    <n v="4"/>
  </r>
  <r>
    <x v="0"/>
    <x v="0"/>
    <s v="shoes"/>
    <s v="XXM"/>
    <s v="XXM0RQ00D8X"/>
    <s v="XXM0RQ00D8XHG0S807"/>
    <s v="POLACCO GOMMA RQ"/>
    <s v="S807"/>
    <s v="EBANO"/>
    <n v="350"/>
    <n v="1400"/>
    <s v="IT"/>
    <s v="I"/>
    <n v="0"/>
    <n v="0"/>
    <n v="0"/>
    <n v="0"/>
    <n v="0"/>
    <n v="0"/>
    <n v="0"/>
    <n v="0"/>
    <n v="0"/>
    <n v="1"/>
    <n v="0"/>
    <n v="0"/>
    <n v="2"/>
    <n v="1"/>
    <n v="0"/>
    <n v="0"/>
    <n v="0"/>
    <n v="0"/>
    <n v="0"/>
    <n v="0"/>
    <n v="4"/>
  </r>
  <r>
    <x v="0"/>
    <x v="0"/>
    <s v="shoes"/>
    <s v="XXM"/>
    <s v="XXM0RQ00D8X"/>
    <s v="XXM0RQ00D8XHG0S810"/>
    <s v="POLACCO GOMMA RQ"/>
    <s v="S810"/>
    <s v="TABACCO SCURO"/>
    <n v="350"/>
    <n v="1400"/>
    <s v="IT"/>
    <s v="I"/>
    <n v="0"/>
    <n v="0"/>
    <n v="0"/>
    <n v="0"/>
    <n v="0"/>
    <n v="0"/>
    <n v="0"/>
    <n v="0"/>
    <n v="0"/>
    <n v="1"/>
    <n v="1"/>
    <n v="0"/>
    <n v="1"/>
    <n v="1"/>
    <n v="0"/>
    <n v="0"/>
    <n v="0"/>
    <n v="0"/>
    <n v="0"/>
    <n v="0"/>
    <n v="4"/>
  </r>
  <r>
    <x v="0"/>
    <x v="0"/>
    <s v="shoes"/>
    <s v="XXM"/>
    <s v="XXM0RQ00D8X"/>
    <s v="XXM0RQ00D8XHG0U824"/>
    <s v="POLACCO GOMMA RQ"/>
    <s v="U824"/>
    <s v="GALASSIA SCURO"/>
    <n v="350"/>
    <n v="1400"/>
    <s v="IT"/>
    <s v="I"/>
    <n v="0"/>
    <n v="0"/>
    <n v="0"/>
    <n v="0"/>
    <n v="0"/>
    <n v="0"/>
    <n v="0"/>
    <n v="0"/>
    <n v="0"/>
    <n v="1"/>
    <n v="1"/>
    <n v="1"/>
    <n v="0"/>
    <n v="1"/>
    <n v="0"/>
    <n v="0"/>
    <n v="0"/>
    <n v="0"/>
    <n v="0"/>
    <n v="0"/>
    <n v="4"/>
  </r>
  <r>
    <x v="0"/>
    <x v="0"/>
    <s v="shoes"/>
    <s v="XXM"/>
    <s v="XXM0SX00C1X"/>
    <s v="XXM0SX00C1XD90S801"/>
    <s v="DERBY BUCATURE CUOIO CLASSICO SX"/>
    <s v="S801"/>
    <s v="CACAO"/>
    <n v="410"/>
    <n v="1640"/>
    <s v="IT"/>
    <s v="I"/>
    <n v="0"/>
    <n v="0"/>
    <n v="0"/>
    <n v="0"/>
    <n v="0"/>
    <n v="0"/>
    <n v="0"/>
    <n v="0"/>
    <n v="0"/>
    <n v="2"/>
    <n v="0"/>
    <n v="0"/>
    <n v="1"/>
    <n v="1"/>
    <n v="0"/>
    <n v="0"/>
    <n v="0"/>
    <n v="0"/>
    <n v="0"/>
    <n v="0"/>
    <n v="4"/>
  </r>
  <r>
    <x v="0"/>
    <x v="0"/>
    <s v="shoes"/>
    <s v="XXM"/>
    <s v="XXM0SX00C1X"/>
    <s v="XXM0SX00C1XD9SB605"/>
    <s v="DERBY BUCATURE CUOIO CLASSICO SX"/>
    <s v="B605"/>
    <s v="FUMO SCURO"/>
    <n v="410"/>
    <n v="1640"/>
    <s v="IT"/>
    <s v="I"/>
    <n v="0"/>
    <n v="0"/>
    <n v="0"/>
    <n v="0"/>
    <n v="0"/>
    <n v="0"/>
    <n v="0"/>
    <n v="0"/>
    <n v="1"/>
    <n v="0"/>
    <n v="0"/>
    <n v="1"/>
    <n v="1"/>
    <n v="1"/>
    <n v="0"/>
    <n v="0"/>
    <n v="0"/>
    <n v="0"/>
    <n v="0"/>
    <n v="0"/>
    <n v="4"/>
  </r>
  <r>
    <x v="0"/>
    <x v="0"/>
    <s v="shoes"/>
    <s v="XXM"/>
    <s v="XXM0TA0I970"/>
    <s v="XXM0TA0I970AKTB999"/>
    <s v="ALLACC.BUCAT. CUOIO INIEZ.GOMMA TA"/>
    <s v="B999"/>
    <s v="NERO"/>
    <n v="460"/>
    <n v="1840"/>
    <s v="IT"/>
    <s v="CB"/>
    <n v="0"/>
    <n v="0"/>
    <n v="0"/>
    <n v="0"/>
    <n v="0"/>
    <n v="0"/>
    <n v="1"/>
    <n v="0"/>
    <n v="0"/>
    <n v="1"/>
    <n v="1"/>
    <n v="1"/>
    <n v="0"/>
    <n v="0"/>
    <n v="0"/>
    <n v="0"/>
    <n v="0"/>
    <n v="0"/>
    <n v="0"/>
    <n v="0"/>
    <n v="4"/>
  </r>
  <r>
    <x v="0"/>
    <x v="0"/>
    <s v="shoes"/>
    <s v="XXM"/>
    <s v="XXM0TV0K900"/>
    <s v="XXM0TV0K900LALS412"/>
    <s v="PANTOFOLA GOMMA RAFIA TV"/>
    <s v="S412"/>
    <s v="INCENSO SCURO"/>
    <n v="350"/>
    <n v="1400"/>
    <s v="IT"/>
    <s v="I"/>
    <n v="0"/>
    <n v="0"/>
    <n v="0"/>
    <n v="0"/>
    <n v="0"/>
    <n v="0"/>
    <n v="0"/>
    <n v="1"/>
    <n v="1"/>
    <n v="0"/>
    <n v="0"/>
    <n v="1"/>
    <n v="1"/>
    <n v="0"/>
    <n v="0"/>
    <n v="0"/>
    <n v="0"/>
    <n v="0"/>
    <n v="0"/>
    <n v="0"/>
    <n v="4"/>
  </r>
  <r>
    <x v="0"/>
    <x v="0"/>
    <s v="shoes"/>
    <s v="XXM"/>
    <s v="XXM0WG05470"/>
    <s v="XXM0WG054709TD0049"/>
    <s v="LACCETTO OCCHIELLI GOMMINI WG"/>
    <s v="0049"/>
    <s v="S001(CUOIO)+S800(TMORO)"/>
    <n v="380"/>
    <n v="1520"/>
    <s v="IT"/>
    <s v="I"/>
    <n v="0"/>
    <n v="0"/>
    <n v="0"/>
    <n v="0"/>
    <n v="0"/>
    <n v="0"/>
    <n v="0"/>
    <n v="0"/>
    <n v="0"/>
    <n v="1"/>
    <n v="2"/>
    <n v="0"/>
    <n v="0"/>
    <n v="1"/>
    <n v="0"/>
    <n v="0"/>
    <n v="0"/>
    <n v="0"/>
    <n v="0"/>
    <n v="0"/>
    <n v="4"/>
  </r>
  <r>
    <x v="0"/>
    <x v="0"/>
    <s v="shoes"/>
    <s v="XXM"/>
    <s v="XXM0WP00C20"/>
    <s v="XXM0WP00C20RE0S800"/>
    <s v="DERBY GOMMA LIGHT WP"/>
    <s v="S800"/>
    <s v="TESTA MORO"/>
    <n v="370"/>
    <n v="1480"/>
    <s v="IT"/>
    <s v="I"/>
    <n v="0"/>
    <n v="0"/>
    <n v="0"/>
    <n v="0"/>
    <n v="0"/>
    <n v="0"/>
    <n v="0"/>
    <n v="0"/>
    <n v="0"/>
    <n v="1"/>
    <n v="0"/>
    <n v="0"/>
    <n v="1"/>
    <n v="0"/>
    <n v="2"/>
    <n v="0"/>
    <n v="0"/>
    <n v="0"/>
    <n v="0"/>
    <n v="0"/>
    <n v="4"/>
  </r>
  <r>
    <x v="0"/>
    <x v="0"/>
    <s v="shoes"/>
    <s v="XXM"/>
    <s v="XXM0WP00C2X"/>
    <s v="XXM0WP00C2XFL1B203"/>
    <s v="DERBY GOMMA LIGHT WP"/>
    <s v="B203"/>
    <s v="ARGILLA"/>
    <n v="370"/>
    <n v="1480"/>
    <s v="IT"/>
    <s v="I"/>
    <n v="0"/>
    <n v="0"/>
    <n v="0"/>
    <n v="0"/>
    <n v="0"/>
    <n v="0"/>
    <n v="0"/>
    <n v="0"/>
    <n v="3"/>
    <n v="1"/>
    <n v="0"/>
    <n v="0"/>
    <n v="0"/>
    <n v="0"/>
    <n v="0"/>
    <n v="0"/>
    <n v="0"/>
    <n v="0"/>
    <n v="0"/>
    <n v="0"/>
    <n v="4"/>
  </r>
  <r>
    <x v="0"/>
    <x v="0"/>
    <s v="shoes"/>
    <s v="XXM"/>
    <s v="XXM0WP00C2X"/>
    <s v="XXM0WP00C2XHG0B999"/>
    <s v="DERBY GOMMA LIGHT WP"/>
    <s v="B999"/>
    <s v="NERO"/>
    <n v="370"/>
    <n v="1480"/>
    <s v="IT"/>
    <s v="I"/>
    <n v="0"/>
    <n v="0"/>
    <n v="0"/>
    <n v="0"/>
    <n v="0"/>
    <n v="0"/>
    <n v="0"/>
    <n v="1"/>
    <n v="2"/>
    <n v="0"/>
    <n v="1"/>
    <n v="0"/>
    <n v="0"/>
    <n v="0"/>
    <n v="0"/>
    <n v="0"/>
    <n v="0"/>
    <n v="0"/>
    <n v="0"/>
    <n v="0"/>
    <n v="4"/>
  </r>
  <r>
    <x v="0"/>
    <x v="0"/>
    <s v="shoes"/>
    <s v="XXM"/>
    <s v="XXM0WP00D8X"/>
    <s v="XXM0WP00D8XD90S800"/>
    <s v="POLACCO GOMMA LIGHT WP"/>
    <s v="S800"/>
    <s v="TESTA MORO"/>
    <n v="390"/>
    <n v="1560"/>
    <s v="IT"/>
    <s v="I"/>
    <n v="0"/>
    <n v="0"/>
    <n v="0"/>
    <n v="0"/>
    <n v="0"/>
    <n v="0"/>
    <n v="0"/>
    <n v="0"/>
    <n v="0"/>
    <n v="1"/>
    <n v="0"/>
    <n v="1"/>
    <n v="1"/>
    <n v="1"/>
    <n v="0"/>
    <n v="0"/>
    <n v="0"/>
    <n v="0"/>
    <n v="0"/>
    <n v="0"/>
    <n v="4"/>
  </r>
  <r>
    <x v="0"/>
    <x v="0"/>
    <s v="shoes"/>
    <s v="XXM"/>
    <s v="XXM0XD0N65X"/>
    <s v="XXM0XD0N65XPLSB999"/>
    <s v="MACRO CLAMP CAFU GOMMA COMMERC XD"/>
    <s v="B999"/>
    <s v="NERO"/>
    <n v="398"/>
    <n v="1592"/>
    <s v="IT"/>
    <s v="I"/>
    <n v="0"/>
    <n v="0"/>
    <n v="0"/>
    <n v="0"/>
    <n v="0"/>
    <n v="0"/>
    <n v="0"/>
    <n v="0"/>
    <n v="0"/>
    <n v="1"/>
    <n v="1"/>
    <n v="1"/>
    <n v="1"/>
    <n v="0"/>
    <n v="0"/>
    <n v="0"/>
    <n v="0"/>
    <n v="0"/>
    <n v="0"/>
    <n v="0"/>
    <n v="4"/>
  </r>
  <r>
    <x v="0"/>
    <x v="0"/>
    <s v="shoes"/>
    <s v="XXM"/>
    <s v="XXM0XF0N440"/>
    <s v="XXM0XF0N440RE0B408"/>
    <s v="STIVALETTO GOMMA XF"/>
    <s v="B408"/>
    <s v="CENERE SCURO"/>
    <n v="370"/>
    <n v="1480"/>
    <s v="IT"/>
    <s v="I"/>
    <n v="0"/>
    <n v="0"/>
    <n v="1"/>
    <n v="0"/>
    <n v="2"/>
    <n v="1"/>
    <n v="0"/>
    <n v="0"/>
    <n v="0"/>
    <n v="0"/>
    <n v="0"/>
    <n v="0"/>
    <n v="0"/>
    <n v="0"/>
    <n v="0"/>
    <n v="0"/>
    <n v="0"/>
    <n v="0"/>
    <n v="0"/>
    <n v="0"/>
    <n v="4"/>
  </r>
  <r>
    <x v="0"/>
    <x v="0"/>
    <s v="shoes"/>
    <s v="XXM"/>
    <s v="XXM0XF0N461"/>
    <s v="XXM0XF0N461RE0B999"/>
    <s v="POLACCO MONTONE GOMMA XF"/>
    <s v="B999"/>
    <s v="NERO"/>
    <n v="370"/>
    <n v="1480"/>
    <s v="IT"/>
    <s v="I"/>
    <n v="0"/>
    <n v="0"/>
    <n v="0"/>
    <n v="0"/>
    <n v="0"/>
    <n v="0"/>
    <n v="0"/>
    <n v="0"/>
    <n v="0"/>
    <n v="0"/>
    <n v="0"/>
    <n v="0"/>
    <n v="0"/>
    <n v="2"/>
    <n v="0"/>
    <n v="1"/>
    <n v="1"/>
    <n v="0"/>
    <n v="0"/>
    <n v="0"/>
    <n v="4"/>
  </r>
  <r>
    <x v="0"/>
    <x v="0"/>
    <s v="shoes"/>
    <s v="XXM"/>
    <s v="XXM0XH0Q803"/>
    <s v="XXM0XH0Q803EUD0X5U"/>
    <s v="ALL.SPOILER MATT GOMMA XH"/>
    <s v="0X5U"/>
    <s v="U218(GUADO)+B001+C405(TORBA)+C801(BISCOTTO)"/>
    <n v="450"/>
    <n v="1800"/>
    <s v="IT"/>
    <s v="I"/>
    <n v="0"/>
    <n v="2"/>
    <n v="0"/>
    <n v="1"/>
    <n v="0"/>
    <n v="0"/>
    <n v="0"/>
    <n v="0"/>
    <n v="0"/>
    <n v="1"/>
    <n v="0"/>
    <n v="0"/>
    <n v="0"/>
    <n v="0"/>
    <n v="0"/>
    <n v="0"/>
    <n v="0"/>
    <n v="0"/>
    <n v="0"/>
    <n v="0"/>
    <n v="4"/>
  </r>
  <r>
    <x v="0"/>
    <x v="0"/>
    <s v="shoes"/>
    <s v="XXM"/>
    <s v="XXM0XH0R011"/>
    <s v="XXM0XH0R011SCD1775"/>
    <s v="ALL.DOTS SPOILER MATT XH"/>
    <s v="1775"/>
    <s v="S801(CACAO)+B999(NERO)"/>
    <n v="460"/>
    <n v="1840"/>
    <s v="IT"/>
    <s v="I"/>
    <n v="0"/>
    <n v="0"/>
    <n v="0"/>
    <n v="0"/>
    <n v="0"/>
    <n v="1"/>
    <n v="0"/>
    <n v="0"/>
    <n v="1"/>
    <n v="1"/>
    <n v="0"/>
    <n v="1"/>
    <n v="0"/>
    <n v="0"/>
    <n v="0"/>
    <n v="0"/>
    <n v="0"/>
    <n v="0"/>
    <n v="0"/>
    <n v="0"/>
    <n v="4"/>
  </r>
  <r>
    <x v="0"/>
    <x v="0"/>
    <s v="shoes"/>
    <s v="XXM"/>
    <s v="XXM0XH0V400"/>
    <s v="XXM0XH0V400HQ964RI"/>
    <s v="RUNNING SCUBA SPOILER MATT XH"/>
    <s v="64RI"/>
    <s v="B999(NERO)+V611(ARDESIA)"/>
    <n v="450"/>
    <n v="1800"/>
    <s v="IT"/>
    <s v="I"/>
    <n v="0"/>
    <n v="0"/>
    <n v="1"/>
    <n v="0"/>
    <n v="1"/>
    <n v="0"/>
    <n v="1"/>
    <n v="0"/>
    <n v="0"/>
    <n v="1"/>
    <n v="0"/>
    <n v="0"/>
    <n v="0"/>
    <n v="0"/>
    <n v="0"/>
    <n v="0"/>
    <n v="0"/>
    <n v="0"/>
    <n v="0"/>
    <n v="0"/>
    <n v="4"/>
  </r>
  <r>
    <x v="0"/>
    <x v="0"/>
    <s v="shoes"/>
    <s v="XXM"/>
    <s v="XXM0XH0W120"/>
    <s v="XXM0XH0W120RUSB999"/>
    <s v="ALLACCIATO SPOILER MATT XH"/>
    <s v="B999"/>
    <s v="NERO"/>
    <n v="498"/>
    <n v="1992"/>
    <s v="IT"/>
    <s v="I"/>
    <n v="0"/>
    <n v="0"/>
    <n v="0"/>
    <n v="0"/>
    <n v="0"/>
    <n v="0"/>
    <n v="0"/>
    <n v="0"/>
    <n v="0"/>
    <n v="0"/>
    <n v="0"/>
    <n v="1"/>
    <n v="2"/>
    <n v="1"/>
    <n v="0"/>
    <n v="0"/>
    <n v="0"/>
    <n v="0"/>
    <n v="0"/>
    <n v="0"/>
    <n v="4"/>
  </r>
  <r>
    <x v="0"/>
    <x v="0"/>
    <s v="shoes"/>
    <s v="XXM"/>
    <s v="XXM0XR0H370"/>
    <s v="XXM0XR0H370HSES804"/>
    <s v="DERBY LISCIO FONDO CUOIO INIEZ. XR"/>
    <s v="S804"/>
    <s v="CAFFE"/>
    <n v="540"/>
    <n v="2160"/>
    <s v="IT"/>
    <s v="I"/>
    <n v="0"/>
    <n v="0"/>
    <n v="0"/>
    <n v="1"/>
    <n v="1"/>
    <n v="0"/>
    <n v="1"/>
    <n v="0"/>
    <n v="0"/>
    <n v="0"/>
    <n v="0"/>
    <n v="1"/>
    <n v="0"/>
    <n v="0"/>
    <n v="0"/>
    <n v="0"/>
    <n v="0"/>
    <n v="0"/>
    <n v="0"/>
    <n v="0"/>
    <n v="4"/>
  </r>
  <r>
    <x v="0"/>
    <x v="0"/>
    <s v="shoes"/>
    <s v="XXM"/>
    <s v="XXM0XR0Z490"/>
    <s v="XXM0XR0Z490AKTR802"/>
    <s v="NAPPINA FONDO CUOIO INIEZ. XR"/>
    <s v="R802"/>
    <s v="BORDEAUX SCURO"/>
    <n v="530"/>
    <n v="2120"/>
    <s v="IT"/>
    <s v="I"/>
    <n v="0"/>
    <n v="0"/>
    <n v="0"/>
    <n v="0"/>
    <n v="0"/>
    <n v="1"/>
    <n v="0"/>
    <n v="1"/>
    <n v="0"/>
    <n v="1"/>
    <n v="0"/>
    <n v="0"/>
    <n v="1"/>
    <n v="0"/>
    <n v="0"/>
    <n v="0"/>
    <n v="0"/>
    <n v="0"/>
    <n v="0"/>
    <n v="0"/>
    <n v="4"/>
  </r>
  <r>
    <x v="0"/>
    <x v="0"/>
    <s v="shoes"/>
    <s v="XXM"/>
    <s v="XXM0XY0U080"/>
    <s v="XXM0XY0U080DVRB999"/>
    <s v="ALLACCIATO GANCI CASSETTA GOMMA XY"/>
    <s v="B999"/>
    <s v="NERO"/>
    <n v="390"/>
    <n v="1560"/>
    <s v="IT"/>
    <s v="I"/>
    <n v="0"/>
    <n v="0"/>
    <n v="0"/>
    <n v="0"/>
    <n v="0"/>
    <n v="0"/>
    <n v="0"/>
    <n v="0"/>
    <n v="1"/>
    <n v="1"/>
    <n v="0"/>
    <n v="1"/>
    <n v="1"/>
    <n v="0"/>
    <n v="0"/>
    <n v="0"/>
    <n v="0"/>
    <n v="0"/>
    <n v="0"/>
    <n v="0"/>
    <n v="4"/>
  </r>
  <r>
    <x v="0"/>
    <x v="0"/>
    <s v="shoes"/>
    <s v="XXM"/>
    <s v="XXM0XY0W130"/>
    <s v="XXM0XY0W1307WRB999"/>
    <s v="AL.HIGH TOP GANCI CAS.GOMMA XY"/>
    <s v="B999"/>
    <s v="NERO"/>
    <n v="430"/>
    <n v="1720"/>
    <s v="IT"/>
    <s v="I"/>
    <n v="0"/>
    <n v="0"/>
    <n v="0"/>
    <n v="0"/>
    <n v="0"/>
    <n v="0"/>
    <n v="0"/>
    <n v="0"/>
    <n v="0"/>
    <n v="0"/>
    <n v="0"/>
    <n v="1"/>
    <n v="3"/>
    <n v="0"/>
    <n v="0"/>
    <n v="0"/>
    <n v="0"/>
    <n v="0"/>
    <n v="0"/>
    <n v="0"/>
    <n v="4"/>
  </r>
  <r>
    <x v="0"/>
    <x v="0"/>
    <s v="shoes"/>
    <s v="XXM"/>
    <s v="XXM0YW0Q140"/>
    <s v="XXM0YW0Q140RE0C600"/>
    <s v="MOCASSINO CLAMP CAFU CH. FONDO DEST"/>
    <s v="C600"/>
    <s v="NATURALE"/>
    <n v="430"/>
    <n v="1720"/>
    <s v="IT"/>
    <s v="I"/>
    <n v="0"/>
    <n v="0"/>
    <n v="0"/>
    <n v="0"/>
    <n v="0"/>
    <n v="0"/>
    <n v="0"/>
    <n v="0"/>
    <n v="0"/>
    <n v="0"/>
    <n v="1"/>
    <n v="0"/>
    <n v="1"/>
    <n v="0"/>
    <n v="1"/>
    <n v="1"/>
    <n v="0"/>
    <n v="0"/>
    <n v="0"/>
    <n v="0"/>
    <n v="4"/>
  </r>
  <r>
    <x v="0"/>
    <x v="0"/>
    <s v="shoes"/>
    <s v="XXM"/>
    <s v="XXM0ZH0Q750"/>
    <s v="XXM0ZH0Q750VLFB603"/>
    <s v="PANTOFOLA FORMALE GOMMA ZH"/>
    <s v="B603"/>
    <s v="HEMATITE"/>
    <n v="340"/>
    <n v="1360"/>
    <s v="IT"/>
    <s v="I"/>
    <n v="0"/>
    <n v="0"/>
    <n v="2"/>
    <n v="1"/>
    <n v="0"/>
    <n v="0"/>
    <n v="0"/>
    <n v="0"/>
    <n v="0"/>
    <n v="0"/>
    <n v="0"/>
    <n v="1"/>
    <n v="0"/>
    <n v="0"/>
    <n v="0"/>
    <n v="0"/>
    <n v="0"/>
    <n v="0"/>
    <n v="0"/>
    <n v="0"/>
    <n v="4"/>
  </r>
  <r>
    <x v="0"/>
    <x v="0"/>
    <s v="shoes"/>
    <s v="XXM"/>
    <s v="XXM0ZR00C10"/>
    <s v="XXM0ZR00C10D90B999"/>
    <s v="DERBY BUCATURE GUARDOLO CLIMB ZR"/>
    <s v="B999"/>
    <s v="NERO"/>
    <n v="420"/>
    <n v="1680"/>
    <s v="IT"/>
    <s v="I"/>
    <n v="0"/>
    <n v="0"/>
    <n v="0"/>
    <n v="0"/>
    <n v="0"/>
    <n v="0"/>
    <n v="0"/>
    <n v="0"/>
    <n v="0"/>
    <n v="0"/>
    <n v="0"/>
    <n v="1"/>
    <n v="1"/>
    <n v="2"/>
    <n v="0"/>
    <n v="0"/>
    <n v="0"/>
    <n v="0"/>
    <n v="0"/>
    <n v="0"/>
    <n v="4"/>
  </r>
  <r>
    <x v="0"/>
    <x v="0"/>
    <s v="shoes"/>
    <s v="XXM"/>
    <s v="XXM0ZW0V270"/>
    <s v="XXM0ZW0V270AKTR802"/>
    <s v="ALL.IMPUNTURE F.FASHION EXTRALIGHT"/>
    <s v="R802"/>
    <s v="BORDEAUX SCURO"/>
    <n v="530"/>
    <n v="2120"/>
    <s v="IT"/>
    <s v="I"/>
    <n v="0"/>
    <n v="0"/>
    <n v="0"/>
    <n v="0"/>
    <n v="0"/>
    <n v="0"/>
    <n v="0"/>
    <n v="0"/>
    <n v="0"/>
    <n v="0"/>
    <n v="0"/>
    <n v="2"/>
    <n v="1"/>
    <n v="0"/>
    <n v="1"/>
    <n v="0"/>
    <n v="0"/>
    <n v="0"/>
    <n v="0"/>
    <n v="0"/>
    <n v="4"/>
  </r>
  <r>
    <x v="0"/>
    <x v="0"/>
    <s v="shoes"/>
    <s v="XXM"/>
    <s v="XXM16B00P20"/>
    <s v="XXM16B00P20AKTB999"/>
    <s v="TRONCHETTO ELASTIC PROG. PARA 16B"/>
    <s v="B999"/>
    <s v="NERO"/>
    <n v="550"/>
    <n v="2200"/>
    <s v="IT"/>
    <s v="I"/>
    <n v="0"/>
    <n v="0"/>
    <n v="0"/>
    <n v="1"/>
    <n v="0"/>
    <n v="0"/>
    <n v="0"/>
    <n v="3"/>
    <n v="0"/>
    <n v="0"/>
    <n v="0"/>
    <n v="0"/>
    <n v="0"/>
    <n v="0"/>
    <n v="0"/>
    <n v="0"/>
    <n v="0"/>
    <n v="0"/>
    <n v="0"/>
    <n v="0"/>
    <n v="4"/>
  </r>
  <r>
    <x v="0"/>
    <x v="0"/>
    <s v="shoes"/>
    <s v="XXM"/>
    <s v="XXM16B0AI40"/>
    <s v="XXM16B0AI40RE09998"/>
    <s v="MOCASSINO PROGETTO PARA 16B"/>
    <s v="9998"/>
    <s v="ALTRAVERSIONE"/>
    <n v="520"/>
    <n v="2080"/>
    <s v="IT"/>
    <s v="I"/>
    <n v="0"/>
    <n v="0"/>
    <n v="1"/>
    <n v="0"/>
    <n v="0"/>
    <n v="0"/>
    <n v="0"/>
    <n v="0"/>
    <n v="0"/>
    <n v="1"/>
    <n v="1"/>
    <n v="0"/>
    <n v="1"/>
    <n v="0"/>
    <n v="0"/>
    <n v="0"/>
    <n v="0"/>
    <n v="0"/>
    <n v="0"/>
    <n v="0"/>
    <n v="4"/>
  </r>
  <r>
    <x v="0"/>
    <x v="0"/>
    <s v="shoes"/>
    <s v="XXM"/>
    <s v="XXM22A0S550"/>
    <s v="XXM22A0S550RE0U820"/>
    <s v="MOCASSINO NAPPINA GOMMA CASUAL 22A"/>
    <s v="U820"/>
    <s v="GALASSIA"/>
    <n v="370"/>
    <n v="1480"/>
    <s v="IT"/>
    <s v="I"/>
    <n v="0"/>
    <n v="0"/>
    <n v="0"/>
    <n v="0"/>
    <n v="0"/>
    <n v="0"/>
    <n v="0"/>
    <n v="0"/>
    <n v="0"/>
    <n v="0"/>
    <n v="0"/>
    <n v="0"/>
    <n v="0"/>
    <n v="1"/>
    <n v="0"/>
    <n v="0"/>
    <n v="3"/>
    <n v="0"/>
    <n v="0"/>
    <n v="0"/>
    <n v="4"/>
  </r>
  <r>
    <x v="0"/>
    <x v="0"/>
    <s v="shoes"/>
    <s v="XXM"/>
    <s v="XXM26A0T342"/>
    <s v="XXM26A0T342GEK0039"/>
    <s v="PANTOFOLA NASTRO CAS.GOMMA 26A"/>
    <s v="0039"/>
    <s v="B999(NERO)+S800(TMORO)"/>
    <n v="340"/>
    <n v="1360"/>
    <s v="IT"/>
    <s v="I"/>
    <n v="0"/>
    <n v="0"/>
    <n v="0"/>
    <n v="0"/>
    <n v="0"/>
    <n v="0"/>
    <n v="1"/>
    <n v="1"/>
    <n v="0"/>
    <n v="0"/>
    <n v="1"/>
    <n v="1"/>
    <n v="0"/>
    <n v="0"/>
    <n v="0"/>
    <n v="0"/>
    <n v="0"/>
    <n v="0"/>
    <n v="0"/>
    <n v="0"/>
    <n v="4"/>
  </r>
  <r>
    <x v="0"/>
    <x v="0"/>
    <s v="shoes"/>
    <s v="XXM"/>
    <s v="XXM27B0Q700"/>
    <s v="XXM27B0Q700D90B999"/>
    <s v="MOC. DOPPIA T F. GOMMA URBANO 27B"/>
    <s v="B999"/>
    <s v="NERO"/>
    <n v="450"/>
    <n v="1800"/>
    <s v="IT"/>
    <s v="I"/>
    <n v="0"/>
    <n v="0"/>
    <n v="0"/>
    <n v="0"/>
    <n v="1"/>
    <n v="0"/>
    <n v="0"/>
    <n v="0"/>
    <n v="1"/>
    <n v="0"/>
    <n v="1"/>
    <n v="1"/>
    <n v="0"/>
    <n v="0"/>
    <n v="0"/>
    <n v="0"/>
    <n v="0"/>
    <n v="0"/>
    <n v="0"/>
    <n v="0"/>
    <n v="4"/>
  </r>
  <r>
    <x v="0"/>
    <x v="0"/>
    <s v="shoes"/>
    <s v="XXM"/>
    <s v="XXM31A00C10"/>
    <s v="XXM31A00C107WRB001"/>
    <s v="DERBY BUCATURE GOMMA BICOLORE 31A"/>
    <s v="B001"/>
    <s v="BIANCO"/>
    <n v="450"/>
    <n v="1800"/>
    <s v="IT"/>
    <s v="I"/>
    <n v="0"/>
    <n v="0"/>
    <n v="0"/>
    <n v="0"/>
    <n v="0"/>
    <n v="0"/>
    <n v="1"/>
    <n v="0"/>
    <n v="1"/>
    <n v="0"/>
    <n v="0"/>
    <n v="1"/>
    <n v="1"/>
    <n v="0"/>
    <n v="0"/>
    <n v="0"/>
    <n v="0"/>
    <n v="0"/>
    <n v="0"/>
    <n v="0"/>
    <n v="4"/>
  </r>
  <r>
    <x v="0"/>
    <x v="0"/>
    <s v="shoes"/>
    <s v="XXM"/>
    <s v="XXM39A00500"/>
    <s v="XXM39A00500D9CS801"/>
    <s v="STIVALETTO GOMMA PES 39A"/>
    <s v="S801"/>
    <s v="CACAO"/>
    <n v="570"/>
    <n v="2280"/>
    <s v="IT"/>
    <s v="I"/>
    <n v="0"/>
    <n v="0"/>
    <n v="0"/>
    <n v="0"/>
    <n v="0"/>
    <n v="0"/>
    <n v="1"/>
    <n v="1"/>
    <n v="1"/>
    <n v="1"/>
    <n v="0"/>
    <n v="0"/>
    <n v="0"/>
    <n v="0"/>
    <n v="0"/>
    <n v="0"/>
    <n v="0"/>
    <n v="0"/>
    <n v="0"/>
    <n v="0"/>
    <n v="4"/>
  </r>
  <r>
    <x v="0"/>
    <x v="0"/>
    <s v="shoes"/>
    <s v="XXM"/>
    <s v="XXM39A00500"/>
    <s v="XXM39A00500VADS005"/>
    <s v="STIVALETTO GOMMA PES 39A"/>
    <s v="S005"/>
    <s v="CARAMELLO"/>
    <n v="550"/>
    <n v="2200"/>
    <s v="IT"/>
    <s v="I"/>
    <n v="0"/>
    <n v="0"/>
    <n v="0"/>
    <n v="0"/>
    <n v="1"/>
    <n v="1"/>
    <n v="0"/>
    <n v="0"/>
    <n v="0"/>
    <n v="0"/>
    <n v="1"/>
    <n v="0"/>
    <n v="0"/>
    <n v="0"/>
    <n v="0"/>
    <n v="0"/>
    <n v="1"/>
    <n v="0"/>
    <n v="0"/>
    <n v="0"/>
    <n v="4"/>
  </r>
  <r>
    <x v="0"/>
    <x v="0"/>
    <s v="shoes"/>
    <s v="XXM"/>
    <s v="XXM46A0H370"/>
    <s v="XXM46A0H370D90B999"/>
    <s v="DERBY LISCIO F. CARRAR.LIGHT 46A"/>
    <s v="B999"/>
    <s v="NERO"/>
    <n v="470"/>
    <n v="1880"/>
    <s v="IT"/>
    <s v="I"/>
    <n v="0"/>
    <n v="0"/>
    <n v="0"/>
    <n v="0"/>
    <n v="0"/>
    <n v="0"/>
    <n v="0"/>
    <n v="0"/>
    <n v="0"/>
    <n v="1"/>
    <n v="3"/>
    <n v="0"/>
    <n v="0"/>
    <n v="0"/>
    <n v="0"/>
    <n v="0"/>
    <n v="0"/>
    <n v="0"/>
    <n v="0"/>
    <n v="0"/>
    <n v="4"/>
  </r>
  <r>
    <x v="0"/>
    <x v="0"/>
    <s v="shoes"/>
    <s v="XXM"/>
    <s v="XXM46A0U200"/>
    <s v="XXM46A0U200D90S800"/>
    <s v="TRONCHETTO FONDO CARRAR. LIGHT 46A"/>
    <s v="S800"/>
    <s v="TESTA MORO"/>
    <n v="590"/>
    <n v="2360"/>
    <s v="IT"/>
    <s v="I"/>
    <n v="1"/>
    <n v="1"/>
    <n v="0"/>
    <n v="0"/>
    <n v="0"/>
    <n v="0"/>
    <n v="0"/>
    <n v="0"/>
    <n v="0"/>
    <n v="0"/>
    <n v="1"/>
    <n v="0"/>
    <n v="0"/>
    <n v="1"/>
    <n v="0"/>
    <n v="0"/>
    <n v="0"/>
    <n v="0"/>
    <n v="0"/>
    <n v="0"/>
    <n v="4"/>
  </r>
  <r>
    <x v="0"/>
    <x v="0"/>
    <s v="shoes"/>
    <s v="XXM"/>
    <s v="XXM50A0U090"/>
    <s v="XXM50A0U090CCOC815"/>
    <s v="MOCASSINO DOPPIA T FONDO CUOIO 50A"/>
    <s v="C815"/>
    <s v="TORTORA MEDIO"/>
    <n v="520"/>
    <n v="2080"/>
    <s v="IT"/>
    <s v="I"/>
    <n v="1"/>
    <n v="0"/>
    <n v="0"/>
    <n v="1"/>
    <n v="0"/>
    <n v="0"/>
    <n v="0"/>
    <n v="0"/>
    <n v="0"/>
    <n v="1"/>
    <n v="0"/>
    <n v="0"/>
    <n v="1"/>
    <n v="0"/>
    <n v="0"/>
    <n v="0"/>
    <n v="0"/>
    <n v="0"/>
    <n v="0"/>
    <n v="0"/>
    <n v="4"/>
  </r>
  <r>
    <x v="0"/>
    <x v="0"/>
    <s v="shoes"/>
    <s v="XXM"/>
    <s v="XXM56A0V430"/>
    <s v="XXM56A0V4305IP9999"/>
    <s v="ALL.CASSETTA SPORTIV.FASHION 56A"/>
    <s v="9999"/>
    <s v="ALTRAVERSIONE"/>
    <n v="350"/>
    <n v="1400"/>
    <s v="IT"/>
    <s v="I"/>
    <n v="1"/>
    <n v="1"/>
    <n v="1"/>
    <n v="1"/>
    <n v="0"/>
    <n v="0"/>
    <n v="0"/>
    <n v="0"/>
    <n v="0"/>
    <n v="0"/>
    <n v="0"/>
    <n v="0"/>
    <n v="0"/>
    <n v="0"/>
    <n v="0"/>
    <n v="0"/>
    <n v="0"/>
    <n v="0"/>
    <n v="0"/>
    <n v="0"/>
    <n v="4"/>
  </r>
  <r>
    <x v="0"/>
    <x v="0"/>
    <s v="shoes"/>
    <s v="XXM"/>
    <s v="XXM56A0V430"/>
    <s v="XXM56A0V4305IPC801"/>
    <s v="ALL.CASSETTA SPORTIV.FASHION 56A"/>
    <s v="C801"/>
    <s v="BISCOTTO"/>
    <n v="350"/>
    <n v="1400"/>
    <s v="IT"/>
    <s v="I"/>
    <n v="0"/>
    <n v="1"/>
    <n v="1"/>
    <n v="0"/>
    <n v="0"/>
    <n v="0"/>
    <n v="0"/>
    <n v="1"/>
    <n v="0"/>
    <n v="0"/>
    <n v="1"/>
    <n v="0"/>
    <n v="0"/>
    <n v="0"/>
    <n v="0"/>
    <n v="0"/>
    <n v="0"/>
    <n v="0"/>
    <n v="0"/>
    <n v="0"/>
    <n v="4"/>
  </r>
  <r>
    <x v="0"/>
    <x v="0"/>
    <s v="shoes"/>
    <s v="XXM"/>
    <s v="XXM69A0W920"/>
    <s v="XXM69A0W920JV7CV56"/>
    <s v="ALLACCIATO NEOPRENE SPORTIVO 69A"/>
    <s v="CV56"/>
    <s v="R807(MADERA)+U803(BALTIC CH)+B999(NERO)"/>
    <n v="450"/>
    <n v="1800"/>
    <s v="IT"/>
    <s v="I"/>
    <n v="1"/>
    <n v="0"/>
    <n v="0"/>
    <n v="0"/>
    <n v="1"/>
    <n v="1"/>
    <n v="0"/>
    <n v="0"/>
    <n v="0"/>
    <n v="0"/>
    <n v="0"/>
    <n v="0"/>
    <n v="0"/>
    <n v="0"/>
    <n v="1"/>
    <n v="0"/>
    <n v="0"/>
    <n v="0"/>
    <n v="0"/>
    <n v="0"/>
    <n v="4"/>
  </r>
  <r>
    <x v="0"/>
    <x v="0"/>
    <s v="shoes"/>
    <s v="XXM"/>
    <s v="XXM86A0Y210"/>
    <s v="XXM86A0Y210BYEU807"/>
    <s v="MOCASSINO LACCETTO CUOIO 86A"/>
    <s v="U807"/>
    <s v="BLU NAVY"/>
    <n v="480"/>
    <n v="1920"/>
    <s v="IT"/>
    <s v="I"/>
    <n v="0"/>
    <n v="1"/>
    <n v="0"/>
    <n v="0"/>
    <n v="0"/>
    <n v="1"/>
    <n v="0"/>
    <n v="1"/>
    <n v="0"/>
    <n v="1"/>
    <n v="0"/>
    <n v="0"/>
    <n v="0"/>
    <n v="0"/>
    <n v="0"/>
    <n v="0"/>
    <n v="0"/>
    <n v="0"/>
    <n v="0"/>
    <n v="0"/>
    <n v="4"/>
  </r>
  <r>
    <x v="0"/>
    <x v="1"/>
    <s v="shoes"/>
    <s v="XXW"/>
    <s v="XXW00G00010"/>
    <s v="XXW00G0001006ST613"/>
    <s v="GOMMINI MOCASSINO"/>
    <s v="T613"/>
    <s v="VERDE OSCURO"/>
    <n v="395"/>
    <n v="1580"/>
    <s v="IT"/>
    <s v="D"/>
    <n v="0"/>
    <n v="0"/>
    <n v="0"/>
    <n v="0"/>
    <n v="0"/>
    <n v="0"/>
    <n v="0"/>
    <n v="0"/>
    <n v="0"/>
    <n v="0"/>
    <n v="0"/>
    <n v="1"/>
    <n v="0"/>
    <n v="2"/>
    <n v="0"/>
    <n v="1"/>
    <n v="0"/>
    <n v="0"/>
    <n v="0"/>
    <n v="0"/>
    <n v="4"/>
  </r>
  <r>
    <x v="0"/>
    <x v="1"/>
    <s v="shoes"/>
    <s v="XXW"/>
    <s v="XXW00G0Q490"/>
    <s v="XXW00G0Q490OW0B999"/>
    <s v="GOMMINI MAXI DOPPIA T"/>
    <s v="B999"/>
    <s v="NERO"/>
    <n v="410"/>
    <n v="1640"/>
    <s v="IT"/>
    <s v="D"/>
    <n v="0"/>
    <n v="0"/>
    <n v="1"/>
    <n v="0"/>
    <n v="0"/>
    <n v="0"/>
    <n v="0"/>
    <n v="1"/>
    <n v="2"/>
    <n v="0"/>
    <n v="0"/>
    <n v="0"/>
    <n v="0"/>
    <n v="0"/>
    <n v="0"/>
    <n v="0"/>
    <n v="0"/>
    <n v="0"/>
    <n v="0"/>
    <n v="0"/>
    <n v="4"/>
  </r>
  <r>
    <x v="0"/>
    <x v="1"/>
    <s v="shoes"/>
    <s v="XXW"/>
    <s v="XXW00G0W390"/>
    <s v="XXW00G0W390I1E0ZX4"/>
    <s v="GOMMINI MATEL. DOPPIA T"/>
    <s v="0ZX4"/>
    <s v="M610+S800+S611+B013"/>
    <n v="450"/>
    <n v="1800"/>
    <s v="IT"/>
    <s v="D"/>
    <n v="0"/>
    <n v="0"/>
    <n v="0"/>
    <n v="0"/>
    <n v="0"/>
    <n v="0"/>
    <n v="0"/>
    <n v="0"/>
    <n v="0"/>
    <n v="1"/>
    <n v="0"/>
    <n v="0"/>
    <n v="0"/>
    <n v="1"/>
    <n v="1"/>
    <n v="1"/>
    <n v="0"/>
    <n v="0"/>
    <n v="0"/>
    <n v="0"/>
    <n v="4"/>
  </r>
  <r>
    <x v="0"/>
    <x v="1"/>
    <s v="shoes"/>
    <s v="XXW"/>
    <s v="XXW0CD0D350"/>
    <s v="XXW0CD0D350EN0B999"/>
    <s v="GOMMINI CASSETTA NUOVO TRONCHETTO"/>
    <s v="B999"/>
    <s v="NERO"/>
    <n v="370"/>
    <n v="1480"/>
    <s v="IT"/>
    <s v="D"/>
    <n v="1"/>
    <n v="1"/>
    <n v="0"/>
    <n v="1"/>
    <n v="0"/>
    <n v="1"/>
    <n v="0"/>
    <n v="0"/>
    <n v="0"/>
    <n v="0"/>
    <n v="0"/>
    <n v="0"/>
    <n v="0"/>
    <n v="0"/>
    <n v="0"/>
    <n v="0"/>
    <n v="0"/>
    <n v="0"/>
    <n v="0"/>
    <n v="0"/>
    <n v="4"/>
  </r>
  <r>
    <x v="0"/>
    <x v="1"/>
    <s v="shoes"/>
    <s v="XXW"/>
    <s v="XXW0CD0D350"/>
    <s v="XXW0CD0D350EN0S800"/>
    <s v="GOMMINI CASSETTA NUOVO TRONCHETTO"/>
    <s v="S800"/>
    <s v="TESTA MORO"/>
    <n v="370"/>
    <n v="1480"/>
    <s v="IT"/>
    <s v="D"/>
    <n v="0"/>
    <n v="0"/>
    <n v="0"/>
    <n v="0"/>
    <n v="1"/>
    <n v="0"/>
    <n v="0"/>
    <n v="0"/>
    <n v="0"/>
    <n v="0"/>
    <n v="0"/>
    <n v="2"/>
    <n v="0"/>
    <n v="0"/>
    <n v="0"/>
    <n v="1"/>
    <n v="0"/>
    <n v="0"/>
    <n v="0"/>
    <n v="0"/>
    <n v="4"/>
  </r>
  <r>
    <x v="0"/>
    <x v="1"/>
    <s v="shoes"/>
    <s v="XXW"/>
    <s v="XXW0FW05030"/>
    <s v="XXW0FW050301SJ283A"/>
    <s v="HEAVEN N. LACCETTO+OCCHIELLI"/>
    <s v="283A"/>
    <s v="B403(GRIGIO SMOG)+B999(NERO)"/>
    <n v="420"/>
    <n v="1680"/>
    <s v="IT"/>
    <s v="D"/>
    <n v="1"/>
    <n v="0"/>
    <n v="2"/>
    <n v="0"/>
    <n v="0"/>
    <n v="0"/>
    <n v="0"/>
    <n v="1"/>
    <n v="0"/>
    <n v="0"/>
    <n v="0"/>
    <n v="0"/>
    <n v="0"/>
    <n v="0"/>
    <n v="0"/>
    <n v="0"/>
    <n v="0"/>
    <n v="0"/>
    <n v="0"/>
    <n v="0"/>
    <n v="4"/>
  </r>
  <r>
    <x v="0"/>
    <x v="1"/>
    <s v="shoes"/>
    <s v="XXW"/>
    <s v="XXW0FW05030"/>
    <s v="XXW0FW05030DI2894A"/>
    <s v="HEAVEN N. LACCETTO+OCCHIELLI"/>
    <s v="894A"/>
    <s v="T602(TROPICALE)+B200(ARGENTO)"/>
    <n v="320"/>
    <n v="1280"/>
    <s v="IT"/>
    <s v="D"/>
    <n v="0"/>
    <n v="0"/>
    <n v="0"/>
    <n v="1"/>
    <n v="0"/>
    <n v="0"/>
    <n v="0"/>
    <n v="0"/>
    <n v="0"/>
    <n v="0"/>
    <n v="0"/>
    <n v="2"/>
    <n v="0"/>
    <n v="0"/>
    <n v="0"/>
    <n v="0"/>
    <n v="1"/>
    <n v="0"/>
    <n v="0"/>
    <n v="0"/>
    <n v="4"/>
  </r>
  <r>
    <x v="0"/>
    <x v="1"/>
    <s v="shoes"/>
    <s v="XXW"/>
    <s v="XXW0FW0N231"/>
    <s v="XXW0FW0N23106SR603"/>
    <s v="HEAVEN FRANGIA SPILLA GEOMETRIC"/>
    <s v="R603"/>
    <s v="AMARANTO CHIARO"/>
    <n v="410"/>
    <n v="1640"/>
    <s v="IT"/>
    <s v="D"/>
    <n v="0"/>
    <n v="0"/>
    <n v="0"/>
    <n v="0"/>
    <n v="0"/>
    <n v="0"/>
    <n v="1"/>
    <n v="0"/>
    <n v="0"/>
    <n v="1"/>
    <n v="1"/>
    <n v="1"/>
    <n v="0"/>
    <n v="0"/>
    <n v="0"/>
    <n v="0"/>
    <n v="0"/>
    <n v="0"/>
    <n v="0"/>
    <n v="0"/>
    <n v="4"/>
  </r>
  <r>
    <x v="0"/>
    <x v="1"/>
    <s v="shoes"/>
    <s v="XXW"/>
    <s v="XXW0JL0D88X"/>
    <s v="XXW0JL0D88X06SU616"/>
    <s v="SPORT CASSETTA JL POLACCO"/>
    <s v="U616"/>
    <s v="BLUETTE SCURO"/>
    <n v="295"/>
    <n v="1180"/>
    <s v="IT"/>
    <s v="D"/>
    <n v="0"/>
    <n v="0"/>
    <n v="0"/>
    <n v="0"/>
    <n v="1"/>
    <n v="3"/>
    <n v="0"/>
    <n v="0"/>
    <n v="0"/>
    <n v="0"/>
    <n v="0"/>
    <n v="0"/>
    <n v="0"/>
    <n v="0"/>
    <n v="0"/>
    <n v="0"/>
    <n v="0"/>
    <n v="0"/>
    <n v="0"/>
    <n v="0"/>
    <n v="4"/>
  </r>
  <r>
    <x v="0"/>
    <x v="1"/>
    <s v="shoes"/>
    <s v="XXW"/>
    <s v="XXW0LU05030"/>
    <s v="XXW0LU05030JINR006"/>
    <s v="GOMMA LU LACCETTO OCCHIELLI"/>
    <s v="R006"/>
    <s v="FRAGOLA"/>
    <n v="350"/>
    <n v="1400"/>
    <s v="IT"/>
    <s v="D"/>
    <n v="0"/>
    <n v="1"/>
    <n v="0"/>
    <n v="1"/>
    <n v="0"/>
    <n v="0"/>
    <n v="0"/>
    <n v="1"/>
    <n v="0"/>
    <n v="0"/>
    <n v="0"/>
    <n v="0"/>
    <n v="1"/>
    <n v="0"/>
    <n v="0"/>
    <n v="0"/>
    <n v="0"/>
    <n v="0"/>
    <n v="0"/>
    <n v="0"/>
    <n v="4"/>
  </r>
  <r>
    <x v="0"/>
    <x v="1"/>
    <s v="shoes"/>
    <s v="XXW"/>
    <s v="XXW0NM0B980"/>
    <s v="XXW0NM0B980CSF124P"/>
    <s v="SANDALO CUOIO T.100 STRINGATO"/>
    <s v="124P"/>
    <s v="S812(TABACCO CH)+S405(KENIA)"/>
    <n v="420"/>
    <n v="1680"/>
    <s v="IT"/>
    <s v="D"/>
    <n v="0"/>
    <n v="0"/>
    <n v="0"/>
    <n v="0"/>
    <n v="1"/>
    <n v="2"/>
    <n v="1"/>
    <n v="0"/>
    <n v="0"/>
    <n v="0"/>
    <n v="0"/>
    <n v="0"/>
    <n v="0"/>
    <n v="0"/>
    <n v="0"/>
    <n v="0"/>
    <n v="0"/>
    <n v="0"/>
    <n v="0"/>
    <n v="0"/>
    <n v="4"/>
  </r>
  <r>
    <x v="0"/>
    <x v="1"/>
    <s v="shoes"/>
    <s v="XXW"/>
    <s v="XXW0PH0T600"/>
    <s v="XXW0PH0T600BREB999"/>
    <s v="SAND.ZEPPA T 35 PH CINTURINO"/>
    <s v="B999"/>
    <s v="NERO"/>
    <n v="398"/>
    <n v="1592"/>
    <s v="IT"/>
    <s v="D"/>
    <n v="0"/>
    <n v="0"/>
    <n v="0"/>
    <n v="0"/>
    <n v="1"/>
    <n v="1"/>
    <n v="1"/>
    <n v="0"/>
    <n v="0"/>
    <n v="0"/>
    <n v="0"/>
    <n v="1"/>
    <n v="0"/>
    <n v="0"/>
    <n v="0"/>
    <n v="0"/>
    <n v="0"/>
    <n v="0"/>
    <n v="0"/>
    <n v="0"/>
    <n v="4"/>
  </r>
  <r>
    <x v="0"/>
    <x v="1"/>
    <s v="shoes"/>
    <s v="XXW"/>
    <s v="XXW0TT0J870"/>
    <s v="XXW0TT0J87008HB015"/>
    <s v="CUOIO GOMMA T115 TT MAXI FRANGIA"/>
    <s v="B015"/>
    <s v="BIANCO CALCE"/>
    <n v="590"/>
    <n v="2360"/>
    <s v="IT"/>
    <s v="D"/>
    <n v="0"/>
    <n v="0"/>
    <n v="0"/>
    <n v="1"/>
    <n v="0"/>
    <n v="1"/>
    <n v="0"/>
    <n v="0"/>
    <n v="0"/>
    <n v="0"/>
    <n v="1"/>
    <n v="0"/>
    <n v="0"/>
    <n v="0"/>
    <n v="0"/>
    <n v="1"/>
    <n v="0"/>
    <n v="0"/>
    <n v="0"/>
    <n v="0"/>
    <n v="4"/>
  </r>
  <r>
    <x v="0"/>
    <x v="1"/>
    <s v="shoes"/>
    <s v="XXW"/>
    <s v="XXW0TT0J870"/>
    <s v="XXW0TT0J87008HB210"/>
    <s v="CUOIO GOMMA T115 TT MAXI FRANGIA"/>
    <s v="B210"/>
    <s v="GRIGIO MEDIO"/>
    <n v="590"/>
    <n v="2360"/>
    <s v="IT"/>
    <s v="D"/>
    <n v="0"/>
    <n v="0"/>
    <n v="0"/>
    <n v="1"/>
    <n v="1"/>
    <n v="1"/>
    <n v="0"/>
    <n v="0"/>
    <n v="0"/>
    <n v="0"/>
    <n v="0"/>
    <n v="0"/>
    <n v="0"/>
    <n v="1"/>
    <n v="0"/>
    <n v="0"/>
    <n v="0"/>
    <n v="0"/>
    <n v="0"/>
    <n v="0"/>
    <n v="4"/>
  </r>
  <r>
    <x v="0"/>
    <x v="1"/>
    <s v="shoes"/>
    <s v="XXW"/>
    <s v="XXW0TV0Q400"/>
    <s v="XXW0TV0Q400DOAB001"/>
    <s v="GOMMA RAFIA TV PANTOF.STAMPA COSMOS"/>
    <s v="B001"/>
    <s v="BIANCO"/>
    <n v="350"/>
    <n v="1400"/>
    <s v="IT"/>
    <s v="D"/>
    <n v="0"/>
    <n v="0"/>
    <n v="0"/>
    <n v="0"/>
    <n v="0"/>
    <n v="0"/>
    <n v="0"/>
    <n v="1"/>
    <n v="0"/>
    <n v="0"/>
    <n v="0"/>
    <n v="1"/>
    <n v="1"/>
    <n v="1"/>
    <n v="0"/>
    <n v="0"/>
    <n v="0"/>
    <n v="0"/>
    <n v="0"/>
    <n v="0"/>
    <n v="4"/>
  </r>
  <r>
    <x v="0"/>
    <x v="1"/>
    <s v="shoes"/>
    <s v="XXW"/>
    <s v="XXW0UP0I350"/>
    <s v="XXW0UP0I3507HBR817"/>
    <s v="GOMMA T85 UP TRONCHETTO LISCIO"/>
    <s v="R817"/>
    <s v="BRULE' MEDIO"/>
    <n v="420"/>
    <n v="1680"/>
    <s v="IT"/>
    <s v="D"/>
    <n v="0"/>
    <n v="0"/>
    <n v="0"/>
    <n v="0"/>
    <n v="1"/>
    <n v="2"/>
    <n v="0"/>
    <n v="1"/>
    <n v="0"/>
    <n v="0"/>
    <n v="0"/>
    <n v="0"/>
    <n v="0"/>
    <n v="0"/>
    <n v="0"/>
    <n v="0"/>
    <n v="0"/>
    <n v="0"/>
    <n v="0"/>
    <n v="0"/>
    <n v="4"/>
  </r>
  <r>
    <x v="0"/>
    <x v="1"/>
    <s v="shoes"/>
    <s v="XXW"/>
    <s v="XXW0UQ0I460"/>
    <s v="XXW0UQ0I460SURB999"/>
    <s v="CUOIO T20 UQ STIVALE ZIP"/>
    <s v="B999"/>
    <s v="NERO"/>
    <n v="750"/>
    <n v="3000"/>
    <s v="IT"/>
    <s v="D"/>
    <n v="0"/>
    <n v="0"/>
    <n v="0"/>
    <n v="0"/>
    <n v="0"/>
    <n v="1"/>
    <n v="0"/>
    <n v="0"/>
    <n v="1"/>
    <n v="0"/>
    <n v="0"/>
    <n v="0"/>
    <n v="1"/>
    <n v="0"/>
    <n v="0"/>
    <n v="1"/>
    <n v="0"/>
    <n v="0"/>
    <n v="0"/>
    <n v="0"/>
    <n v="4"/>
  </r>
  <r>
    <x v="0"/>
    <x v="1"/>
    <s v="shoes"/>
    <s v="XXW"/>
    <s v="XXW0VS0L150"/>
    <s v="XXW0VS0L150HESB200"/>
    <s v="GOMMA XL VS DERBY"/>
    <s v="B200"/>
    <s v="ARGENTO"/>
    <n v="380"/>
    <n v="1520"/>
    <s v="IT"/>
    <s v="D"/>
    <n v="0"/>
    <n v="0"/>
    <n v="0"/>
    <n v="0"/>
    <n v="0"/>
    <n v="1"/>
    <n v="0"/>
    <n v="0"/>
    <n v="1"/>
    <n v="0"/>
    <n v="1"/>
    <n v="0"/>
    <n v="1"/>
    <n v="0"/>
    <n v="0"/>
    <n v="0"/>
    <n v="0"/>
    <n v="0"/>
    <n v="0"/>
    <n v="0"/>
    <n v="4"/>
  </r>
  <r>
    <x v="0"/>
    <x v="1"/>
    <s v="shoes"/>
    <s v="XXW"/>
    <s v="XXW0VW0M230"/>
    <s v="XXW0VW0M2302152207"/>
    <s v="BALLERINA GOMMA VW LACCETTO"/>
    <s v="2207"/>
    <s v="B001(BIANCO)+S012(BRANDY CHIARO)"/>
    <n v="320"/>
    <n v="1280"/>
    <s v="IT"/>
    <s v="D"/>
    <n v="0"/>
    <n v="0"/>
    <n v="0"/>
    <n v="1"/>
    <n v="0"/>
    <n v="0"/>
    <n v="1"/>
    <n v="2"/>
    <n v="0"/>
    <n v="0"/>
    <n v="0"/>
    <n v="0"/>
    <n v="0"/>
    <n v="0"/>
    <n v="0"/>
    <n v="0"/>
    <n v="0"/>
    <n v="0"/>
    <n v="0"/>
    <n v="0"/>
    <n v="4"/>
  </r>
  <r>
    <x v="0"/>
    <x v="1"/>
    <s v="shoes"/>
    <s v="XXW"/>
    <s v="XXW0WY0M830"/>
    <s v="XXW0WY0M830AKTR802"/>
    <s v="GOMMA T95 WY FRANCESINA FORATURE"/>
    <s v="R802"/>
    <s v="BORDEAUX SCURO"/>
    <n v="430"/>
    <n v="1720"/>
    <s v="IT"/>
    <s v="D"/>
    <n v="0"/>
    <n v="0"/>
    <n v="0"/>
    <n v="0"/>
    <n v="0"/>
    <n v="1"/>
    <n v="1"/>
    <n v="1"/>
    <n v="1"/>
    <n v="0"/>
    <n v="0"/>
    <n v="0"/>
    <n v="0"/>
    <n v="0"/>
    <n v="0"/>
    <n v="0"/>
    <n v="0"/>
    <n v="0"/>
    <n v="0"/>
    <n v="0"/>
    <n v="4"/>
  </r>
  <r>
    <x v="0"/>
    <x v="1"/>
    <s v="shoes"/>
    <s v="XXW"/>
    <s v="XXW0WY0N080"/>
    <s v="XXW0WY0N080HR0U824"/>
    <s v="GOMMA T95 WY DECOLLETE"/>
    <s v="U824"/>
    <s v="GALASSIA SCURO"/>
    <n v="350"/>
    <n v="1400"/>
    <s v="IT"/>
    <s v="D"/>
    <n v="0"/>
    <n v="0"/>
    <n v="0"/>
    <n v="0"/>
    <n v="0"/>
    <n v="0"/>
    <n v="0"/>
    <n v="0"/>
    <n v="0"/>
    <n v="0"/>
    <n v="0"/>
    <n v="0"/>
    <n v="1"/>
    <n v="1"/>
    <n v="2"/>
    <n v="0"/>
    <n v="0"/>
    <n v="0"/>
    <n v="0"/>
    <n v="0"/>
    <n v="4"/>
  </r>
  <r>
    <x v="0"/>
    <x v="1"/>
    <s v="shoes"/>
    <s v="XXW"/>
    <s v="XXW0XK0O330"/>
    <s v="XXW0XK0O330B784999"/>
    <s v="SPORTIVO XK PANTOFOLA"/>
    <s v="4999"/>
    <s v="B001(BIANCO)+B401(PIOMBO)"/>
    <n v="298"/>
    <n v="1192"/>
    <s v="IT"/>
    <s v="D"/>
    <n v="0"/>
    <n v="1"/>
    <n v="0"/>
    <n v="0"/>
    <n v="0"/>
    <n v="0"/>
    <n v="0"/>
    <n v="0"/>
    <n v="0"/>
    <n v="3"/>
    <n v="0"/>
    <n v="0"/>
    <n v="0"/>
    <n v="0"/>
    <n v="0"/>
    <n v="0"/>
    <n v="0"/>
    <n v="0"/>
    <n v="0"/>
    <n v="0"/>
    <n v="4"/>
  </r>
  <r>
    <x v="0"/>
    <x v="1"/>
    <s v="shoes"/>
    <s v="XXW"/>
    <s v="XXW0XK0O660"/>
    <s v="XXW0XK0O66006SU824"/>
    <s v="SPORTIVO XK PANTOFOLA INFILATURE"/>
    <s v="U824"/>
    <s v="GALASSIA SCURO"/>
    <n v="390"/>
    <n v="1560"/>
    <s v="IT"/>
    <s v="D"/>
    <n v="0"/>
    <n v="0"/>
    <n v="0"/>
    <n v="0"/>
    <n v="0"/>
    <n v="0"/>
    <n v="0"/>
    <n v="0"/>
    <n v="0"/>
    <n v="1"/>
    <n v="0"/>
    <n v="0"/>
    <n v="0"/>
    <n v="1"/>
    <n v="0"/>
    <n v="0"/>
    <n v="2"/>
    <n v="0"/>
    <n v="0"/>
    <n v="0"/>
    <n v="4"/>
  </r>
  <r>
    <x v="0"/>
    <x v="1"/>
    <s v="shoes"/>
    <s v="XXW"/>
    <s v="XXW0XK0P370"/>
    <s v="XXW0XK0P370VI80002"/>
    <s v="SPORTIVO XK FRANGIA ORIGAMI"/>
    <s v="0002"/>
    <s v="B999(NERO)+B001(BIANCO)"/>
    <n v="420"/>
    <n v="1680"/>
    <s v="IT"/>
    <s v="D"/>
    <n v="0"/>
    <n v="0"/>
    <n v="0"/>
    <n v="0"/>
    <n v="0"/>
    <n v="1"/>
    <n v="0"/>
    <n v="0"/>
    <n v="0"/>
    <n v="0"/>
    <n v="0"/>
    <n v="0"/>
    <n v="0"/>
    <n v="0"/>
    <n v="1"/>
    <n v="1"/>
    <n v="1"/>
    <n v="0"/>
    <n v="0"/>
    <n v="0"/>
    <n v="4"/>
  </r>
  <r>
    <x v="0"/>
    <x v="1"/>
    <s v="shoes"/>
    <s v="XXW"/>
    <s v="XXW0XK0Q11Z"/>
    <s v="XXW0XK0Q11ZPPPZ324"/>
    <s v="SPORTIVO XK SNEAKER ALLACCIATA"/>
    <s v="Z324"/>
    <s v="ROSA"/>
    <n v="330"/>
    <n v="1320"/>
    <s v="IT"/>
    <s v="D"/>
    <n v="0"/>
    <n v="0"/>
    <n v="0"/>
    <n v="0"/>
    <n v="1"/>
    <n v="0"/>
    <n v="1"/>
    <n v="1"/>
    <n v="0"/>
    <n v="0"/>
    <n v="0"/>
    <n v="1"/>
    <n v="0"/>
    <n v="0"/>
    <n v="0"/>
    <n v="0"/>
    <n v="0"/>
    <n v="0"/>
    <n v="0"/>
    <n v="0"/>
    <n v="4"/>
  </r>
  <r>
    <x v="0"/>
    <x v="1"/>
    <s v="shoes"/>
    <s v="XXW"/>
    <s v="XXW0XK0R160"/>
    <s v="XXW0XK0R160PZEB201"/>
    <s v="SPORTIVO XK MAXI DOPPIA T"/>
    <s v="B201"/>
    <s v="GRIGIO"/>
    <n v="550"/>
    <n v="2200"/>
    <s v="IT"/>
    <s v="D"/>
    <n v="0"/>
    <n v="1"/>
    <n v="0"/>
    <n v="0"/>
    <n v="0"/>
    <n v="0"/>
    <n v="0"/>
    <n v="1"/>
    <n v="2"/>
    <n v="0"/>
    <n v="0"/>
    <n v="0"/>
    <n v="0"/>
    <n v="0"/>
    <n v="0"/>
    <n v="0"/>
    <n v="0"/>
    <n v="0"/>
    <n v="0"/>
    <n v="0"/>
    <n v="4"/>
  </r>
  <r>
    <x v="0"/>
    <x v="1"/>
    <s v="shoes"/>
    <s v="XXW"/>
    <s v="XXW0XK0V210"/>
    <s v="XXW0XK0V210GMU4085"/>
    <s v="SPORTIVO XK POLACCO GANCI RICAMO"/>
    <s v="4085"/>
    <s v="B001(BIANCO)+G210(ORO PALLIDO)"/>
    <n v="470"/>
    <n v="1880"/>
    <s v="IT"/>
    <s v="D"/>
    <n v="0"/>
    <n v="0"/>
    <n v="0"/>
    <n v="0"/>
    <n v="0"/>
    <n v="1"/>
    <n v="0"/>
    <n v="0"/>
    <n v="1"/>
    <n v="2"/>
    <n v="0"/>
    <n v="0"/>
    <n v="0"/>
    <n v="0"/>
    <n v="0"/>
    <n v="0"/>
    <n v="0"/>
    <n v="0"/>
    <n v="0"/>
    <n v="0"/>
    <n v="4"/>
  </r>
  <r>
    <x v="0"/>
    <x v="1"/>
    <s v="shoes"/>
    <s v="XXW"/>
    <s v="XXW0YO0P250"/>
    <s v="XXW0YO0P250DQ70906"/>
    <s v="SPORTIVO YO FRANGIA NODI"/>
    <s v="0906"/>
    <s v="B200(ARGENTO)+B001(BIANCO)"/>
    <n v="450"/>
    <n v="1800"/>
    <s v="IT"/>
    <s v="D"/>
    <n v="0"/>
    <n v="1"/>
    <n v="2"/>
    <n v="1"/>
    <n v="0"/>
    <n v="0"/>
    <n v="0"/>
    <n v="0"/>
    <n v="0"/>
    <n v="0"/>
    <n v="0"/>
    <n v="0"/>
    <n v="0"/>
    <n v="0"/>
    <n v="0"/>
    <n v="0"/>
    <n v="0"/>
    <n v="0"/>
    <n v="0"/>
    <n v="0"/>
    <n v="4"/>
  </r>
  <r>
    <x v="0"/>
    <x v="1"/>
    <s v="shoes"/>
    <s v="XXW"/>
    <s v="XXW0ZL0Q850"/>
    <s v="XXW0ZL0Q850GOCB999"/>
    <s v="GOMMA T95 ZL TRONCHETTO"/>
    <s v="B999"/>
    <s v="NERO"/>
    <n v="470"/>
    <n v="1880"/>
    <s v="IT"/>
    <s v="D"/>
    <n v="0"/>
    <n v="0"/>
    <n v="0"/>
    <n v="0"/>
    <n v="0"/>
    <n v="0"/>
    <n v="0"/>
    <n v="0"/>
    <n v="0"/>
    <n v="0"/>
    <n v="0"/>
    <n v="1"/>
    <n v="1"/>
    <n v="0"/>
    <n v="0"/>
    <n v="2"/>
    <n v="0"/>
    <n v="0"/>
    <n v="0"/>
    <n v="0"/>
    <n v="4"/>
  </r>
  <r>
    <x v="0"/>
    <x v="1"/>
    <s v="shoes"/>
    <s v="XXW"/>
    <s v="XXW0ZP0R070"/>
    <s v="XXW0ZP0R070SHAB999"/>
    <s v="GOMMA ZP BUCATURA"/>
    <s v="B999"/>
    <s v="NERO"/>
    <n v="350"/>
    <n v="1400"/>
    <s v="IT"/>
    <s v="D"/>
    <n v="0"/>
    <n v="0"/>
    <n v="0"/>
    <n v="0"/>
    <n v="0"/>
    <n v="0"/>
    <n v="0"/>
    <n v="0"/>
    <n v="0"/>
    <n v="0"/>
    <n v="0"/>
    <n v="0"/>
    <n v="1"/>
    <n v="2"/>
    <n v="0"/>
    <n v="0"/>
    <n v="1"/>
    <n v="0"/>
    <n v="0"/>
    <n v="0"/>
    <n v="4"/>
  </r>
  <r>
    <x v="0"/>
    <x v="1"/>
    <s v="shoes"/>
    <s v="XXW"/>
    <s v="XXW0ZQ0V820"/>
    <s v="XXW0ZQ0V820ESHB999"/>
    <s v="GOMMA XL ZQ MOCASSINO NAPPINE"/>
    <s v="B999"/>
    <s v="NERO"/>
    <n v="410"/>
    <n v="1640"/>
    <s v="IT"/>
    <s v="D"/>
    <n v="0"/>
    <n v="0"/>
    <n v="0"/>
    <n v="0"/>
    <n v="0"/>
    <n v="2"/>
    <n v="0"/>
    <n v="0"/>
    <n v="0"/>
    <n v="0"/>
    <n v="0"/>
    <n v="0"/>
    <n v="0"/>
    <n v="0"/>
    <n v="1"/>
    <n v="0"/>
    <n v="1"/>
    <n v="0"/>
    <n v="0"/>
    <n v="0"/>
    <n v="4"/>
  </r>
  <r>
    <x v="0"/>
    <x v="1"/>
    <s v="shoes"/>
    <s v="XXW"/>
    <s v="XXW0ZZ0V690"/>
    <s v="XXW0ZZ0V690D90M022"/>
    <s v="CUOIO ZZ MOCASSINO INFILATURE"/>
    <s v="M022"/>
    <s v="AURORA SCURO"/>
    <n v="570"/>
    <n v="2280"/>
    <s v="IT"/>
    <s v="D"/>
    <n v="0"/>
    <n v="0"/>
    <n v="0"/>
    <n v="0"/>
    <n v="1"/>
    <n v="0"/>
    <n v="1"/>
    <n v="0"/>
    <n v="1"/>
    <n v="0"/>
    <n v="0"/>
    <n v="0"/>
    <n v="1"/>
    <n v="0"/>
    <n v="0"/>
    <n v="0"/>
    <n v="0"/>
    <n v="0"/>
    <n v="0"/>
    <n v="0"/>
    <n v="4"/>
  </r>
  <r>
    <x v="0"/>
    <x v="1"/>
    <s v="shoes"/>
    <s v="XXW"/>
    <s v="XXW0ZZ0V980"/>
    <s v="XXW0ZZ0V980D90C801"/>
    <s v="CUOIO ZZ SABOT NAPPE INFILATURE"/>
    <s v="C801"/>
    <s v="BISCOTTO"/>
    <n v="550"/>
    <n v="2200"/>
    <s v="IT"/>
    <s v="D"/>
    <n v="0"/>
    <n v="0"/>
    <n v="0"/>
    <n v="0"/>
    <n v="0"/>
    <n v="1"/>
    <n v="1"/>
    <n v="0"/>
    <n v="0"/>
    <n v="0"/>
    <n v="1"/>
    <n v="0"/>
    <n v="0"/>
    <n v="0"/>
    <n v="0"/>
    <n v="0"/>
    <n v="1"/>
    <n v="0"/>
    <n v="0"/>
    <n v="0"/>
    <n v="4"/>
  </r>
  <r>
    <x v="0"/>
    <x v="1"/>
    <s v="shoes"/>
    <s v="XXW"/>
    <s v="XXW19A0T610"/>
    <s v="XXW19A0T610RE0S609"/>
    <s v="SAND. GOMMA T50 19A FIBBIA"/>
    <s v="S609"/>
    <s v="WOODY"/>
    <n v="450"/>
    <n v="1800"/>
    <s v="IT"/>
    <s v="D"/>
    <n v="0"/>
    <n v="0"/>
    <n v="0"/>
    <n v="0"/>
    <n v="0"/>
    <n v="0"/>
    <n v="0"/>
    <n v="0"/>
    <n v="0"/>
    <n v="0"/>
    <n v="2"/>
    <n v="0"/>
    <n v="0"/>
    <n v="1"/>
    <n v="0"/>
    <n v="0"/>
    <n v="1"/>
    <n v="0"/>
    <n v="0"/>
    <n v="0"/>
    <n v="4"/>
  </r>
  <r>
    <x v="0"/>
    <x v="1"/>
    <s v="shoes"/>
    <s v="XXW"/>
    <s v="XXW20A0S960"/>
    <s v="XXW20A0S960GOCB999"/>
    <s v="CUOIO GOM T45 20A TRONCHETTO FIBBIA"/>
    <s v="B999"/>
    <s v="NERO"/>
    <n v="550"/>
    <n v="2200"/>
    <s v="IT"/>
    <s v="D"/>
    <n v="0"/>
    <n v="0"/>
    <n v="0"/>
    <n v="1"/>
    <n v="1"/>
    <n v="1"/>
    <n v="0"/>
    <n v="0"/>
    <n v="0"/>
    <n v="1"/>
    <n v="0"/>
    <n v="0"/>
    <n v="0"/>
    <n v="0"/>
    <n v="0"/>
    <n v="0"/>
    <n v="0"/>
    <n v="0"/>
    <n v="0"/>
    <n v="0"/>
    <n v="4"/>
  </r>
  <r>
    <x v="0"/>
    <x v="1"/>
    <s v="shoes"/>
    <s v="XXW"/>
    <s v="XXW39A00500"/>
    <s v="XXW39A00500RE0B999"/>
    <s v="GOMMA PES 39A TRONCH. GANCI"/>
    <s v="B999"/>
    <s v="NERO"/>
    <n v="470"/>
    <n v="1880"/>
    <s v="IT"/>
    <s v="D"/>
    <n v="0"/>
    <n v="0"/>
    <n v="0"/>
    <n v="0"/>
    <n v="0"/>
    <n v="0"/>
    <n v="0"/>
    <n v="0"/>
    <n v="0"/>
    <n v="0"/>
    <n v="0"/>
    <n v="0"/>
    <n v="2"/>
    <n v="2"/>
    <n v="0"/>
    <n v="0"/>
    <n v="0"/>
    <n v="0"/>
    <n v="0"/>
    <n v="0"/>
    <n v="4"/>
  </r>
  <r>
    <x v="0"/>
    <x v="1"/>
    <s v="shoes"/>
    <s v="XXW"/>
    <s v="XXW39A0W061"/>
    <s v="XXW39A0W061HW80ZP6"/>
    <s v="GOMMA PES 39A TRONCH. GANCI MONT."/>
    <s v="0ZP6"/>
    <s v="S819(NOCE M)+C002(AVORIO)"/>
    <n v="650"/>
    <n v="2600"/>
    <s v="IT"/>
    <s v="D"/>
    <n v="0"/>
    <n v="0"/>
    <n v="0"/>
    <n v="0"/>
    <n v="0"/>
    <n v="0"/>
    <n v="1"/>
    <n v="0"/>
    <n v="0"/>
    <n v="0"/>
    <n v="2"/>
    <n v="1"/>
    <n v="0"/>
    <n v="0"/>
    <n v="0"/>
    <n v="0"/>
    <n v="0"/>
    <n v="0"/>
    <n v="0"/>
    <n v="0"/>
    <n v="4"/>
  </r>
  <r>
    <x v="0"/>
    <x v="1"/>
    <s v="shoes"/>
    <s v="XXW"/>
    <s v="XXW39A0W471"/>
    <s v="XXW39A0W471I4JR402"/>
    <s v="GOM.PES 39A TRONCH.MATEL.NASTRO TRI"/>
    <s v="R402"/>
    <s v="RUBINO"/>
    <n v="690"/>
    <n v="2760"/>
    <s v="IT"/>
    <s v="D"/>
    <n v="0"/>
    <n v="0"/>
    <n v="1"/>
    <n v="0"/>
    <n v="0"/>
    <n v="0"/>
    <n v="0"/>
    <n v="0"/>
    <n v="0"/>
    <n v="1"/>
    <n v="0"/>
    <n v="1"/>
    <n v="0"/>
    <n v="0"/>
    <n v="0"/>
    <n v="0"/>
    <n v="1"/>
    <n v="0"/>
    <n v="0"/>
    <n v="0"/>
    <n v="4"/>
  </r>
  <r>
    <x v="0"/>
    <x v="1"/>
    <s v="shoes"/>
    <s v="XXW"/>
    <s v="XXW64A0W310"/>
    <s v="XXW64A0W310BYES611"/>
    <s v="GOMMA T115 64A STIV.ALLACCIATO"/>
    <s v="S611"/>
    <s v="MARRONE AFRICA"/>
    <n v="790"/>
    <n v="3160"/>
    <s v="IT"/>
    <s v="D"/>
    <n v="2"/>
    <n v="1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4"/>
  </r>
  <r>
    <x v="0"/>
    <x v="1"/>
    <s v="shoes"/>
    <s v="XXW"/>
    <s v="XXW64A0W330"/>
    <s v="XXW64A0W330I450ZXG"/>
    <s v="GOMMA T115 64A TRONCHETTO ELAST."/>
    <s v="0ZXG"/>
    <s v="R402(RUBINO)+C801(BISCOTTO)"/>
    <n v="650"/>
    <n v="2600"/>
    <s v="IT"/>
    <s v="D"/>
    <n v="0"/>
    <n v="0"/>
    <n v="0"/>
    <n v="0"/>
    <n v="1"/>
    <n v="0"/>
    <n v="0"/>
    <n v="2"/>
    <n v="0"/>
    <n v="0"/>
    <n v="0"/>
    <n v="0"/>
    <n v="0"/>
    <n v="0"/>
    <n v="1"/>
    <n v="0"/>
    <n v="0"/>
    <n v="0"/>
    <n v="0"/>
    <n v="0"/>
    <n v="4"/>
  </r>
  <r>
    <x v="0"/>
    <x v="0"/>
    <s v="shoes"/>
    <s v="XXM"/>
    <s v="XXM06B0Z250"/>
    <s v="XXM06B0Z250UXPS800"/>
    <s v="DOPPIA T CUT CA75 GOMMA LEGGERA 06B"/>
    <s v="S800"/>
    <s v="TESTA MORO"/>
    <n v="480"/>
    <n v="1440"/>
    <s v="IT"/>
    <s v="CB"/>
    <n v="0"/>
    <n v="0"/>
    <n v="0"/>
    <n v="1"/>
    <n v="0"/>
    <n v="0"/>
    <n v="0"/>
    <n v="1"/>
    <n v="0"/>
    <n v="1"/>
    <n v="0"/>
    <n v="0"/>
    <n v="0"/>
    <n v="0"/>
    <n v="0"/>
    <n v="0"/>
    <n v="0"/>
    <n v="0"/>
    <n v="0"/>
    <n v="0"/>
    <n v="3"/>
  </r>
  <r>
    <x v="0"/>
    <x v="0"/>
    <s v="shoes"/>
    <s v="XXM"/>
    <s v="XXM0CD00D8X"/>
    <s v="XXM0CD00D8XCCOC815"/>
    <s v="POLACCO REST. DOUBLE T UOMO"/>
    <s v="C815"/>
    <s v="TORTORA MEDIO"/>
    <n v="380"/>
    <n v="1140"/>
    <s v="IT"/>
    <s v="I"/>
    <n v="0"/>
    <n v="0"/>
    <n v="0"/>
    <n v="0"/>
    <n v="0"/>
    <n v="0"/>
    <n v="0"/>
    <n v="0"/>
    <n v="0"/>
    <n v="0"/>
    <n v="0"/>
    <n v="1"/>
    <n v="1"/>
    <n v="1"/>
    <n v="0"/>
    <n v="0"/>
    <n v="0"/>
    <n v="0"/>
    <n v="0"/>
    <n v="0"/>
    <n v="3"/>
  </r>
  <r>
    <x v="0"/>
    <x v="0"/>
    <s v="shoes"/>
    <s v="XXM"/>
    <s v="XXM0DI00I70"/>
    <s v="XXM0DI00I70D90B999"/>
    <s v="PANTOFOLA QUINN"/>
    <s v="B999"/>
    <s v="NERO"/>
    <n v="310"/>
    <n v="930"/>
    <s v="IT"/>
    <s v="I"/>
    <n v="1"/>
    <n v="0"/>
    <n v="1"/>
    <n v="0"/>
    <n v="0"/>
    <n v="0"/>
    <n v="0"/>
    <n v="0"/>
    <n v="0"/>
    <n v="0"/>
    <n v="0"/>
    <n v="0"/>
    <n v="1"/>
    <n v="0"/>
    <n v="0"/>
    <n v="0"/>
    <n v="0"/>
    <n v="0"/>
    <n v="0"/>
    <n v="0"/>
    <n v="3"/>
  </r>
  <r>
    <x v="0"/>
    <x v="0"/>
    <s v="shoes"/>
    <s v="XXM"/>
    <s v="XXM0EO00010"/>
    <s v="XXM0EO00010BUKB217"/>
    <s v="MOCASSINO GOMMINI NUOVO"/>
    <s v="B217"/>
    <s v="GHIACCIO SCURO"/>
    <n v="310"/>
    <n v="930"/>
    <s v="IT"/>
    <s v="I"/>
    <n v="0"/>
    <n v="0"/>
    <n v="0"/>
    <n v="3"/>
    <n v="0"/>
    <n v="0"/>
    <n v="0"/>
    <n v="0"/>
    <n v="0"/>
    <n v="0"/>
    <n v="0"/>
    <n v="0"/>
    <n v="0"/>
    <n v="0"/>
    <n v="0"/>
    <n v="0"/>
    <n v="0"/>
    <n v="0"/>
    <n v="0"/>
    <n v="0"/>
    <n v="3"/>
  </r>
  <r>
    <x v="0"/>
    <x v="0"/>
    <s v="shoes"/>
    <s v="XXM"/>
    <s v="XXM0EO00010"/>
    <s v="XXM0EO00010BUKG403"/>
    <s v="MOCASSINO GOMMINI NUOVO"/>
    <s v="G403"/>
    <s v="AMBRA"/>
    <n v="310"/>
    <n v="930"/>
    <s v="IT"/>
    <s v="I"/>
    <n v="1"/>
    <n v="1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3"/>
  </r>
  <r>
    <x v="0"/>
    <x v="0"/>
    <s v="shoes"/>
    <s v="XXM"/>
    <s v="XXM0EO00010"/>
    <s v="XXM0EO00010MF0S807"/>
    <s v="MOCASSINO GOMMINI NUOVO"/>
    <s v="S807"/>
    <s v="EBANO"/>
    <n v="350"/>
    <n v="1050"/>
    <s v="IT"/>
    <s v="I"/>
    <n v="0"/>
    <n v="0"/>
    <n v="0"/>
    <n v="0"/>
    <n v="0"/>
    <n v="0"/>
    <n v="0"/>
    <n v="0"/>
    <n v="0"/>
    <n v="2"/>
    <n v="0"/>
    <n v="0"/>
    <n v="0"/>
    <n v="0"/>
    <n v="1"/>
    <n v="0"/>
    <n v="0"/>
    <n v="0"/>
    <n v="0"/>
    <n v="0"/>
    <n v="3"/>
  </r>
  <r>
    <x v="0"/>
    <x v="0"/>
    <s v="shoes"/>
    <s v="XXM"/>
    <s v="XXM0EO00010"/>
    <s v="XXM0EO00010VEKG003"/>
    <s v="MOCASSINO GOMMINI NUOVO"/>
    <s v="G003"/>
    <s v="GIALLO CHIARO"/>
    <n v="395"/>
    <n v="1185"/>
    <s v="IT"/>
    <s v="I"/>
    <n v="0"/>
    <n v="0"/>
    <n v="0"/>
    <n v="0"/>
    <n v="0"/>
    <n v="1"/>
    <n v="0"/>
    <n v="0"/>
    <n v="0"/>
    <n v="0"/>
    <n v="1"/>
    <n v="1"/>
    <n v="0"/>
    <n v="0"/>
    <n v="0"/>
    <n v="0"/>
    <n v="0"/>
    <n v="0"/>
    <n v="0"/>
    <n v="0"/>
    <n v="3"/>
  </r>
  <r>
    <x v="0"/>
    <x v="0"/>
    <s v="shoes"/>
    <s v="XXM"/>
    <s v="XXM0EO0N653"/>
    <s v="XXM0EO0N653AKTU803"/>
    <s v="MACRO CLAMP CAFU GOMMINI NUOVO"/>
    <s v="U803"/>
    <s v="BALTIC CHIARO"/>
    <n v="390"/>
    <n v="1170"/>
    <s v="IT"/>
    <s v="I"/>
    <n v="0"/>
    <n v="0"/>
    <n v="0"/>
    <n v="0"/>
    <n v="0"/>
    <n v="0"/>
    <n v="0"/>
    <n v="0"/>
    <n v="0"/>
    <n v="0"/>
    <n v="1"/>
    <n v="0"/>
    <n v="2"/>
    <n v="0"/>
    <n v="0"/>
    <n v="0"/>
    <n v="0"/>
    <n v="0"/>
    <n v="0"/>
    <n v="0"/>
    <n v="3"/>
  </r>
  <r>
    <x v="0"/>
    <x v="0"/>
    <s v="shoes"/>
    <s v="XXM"/>
    <s v="XXM0GE0064X"/>
    <s v="XXM0GE0064XEN0S804"/>
    <s v="MOCASSINO BOSTON GOMMA"/>
    <s v="S804"/>
    <s v="CAFFE"/>
    <n v="280"/>
    <n v="840"/>
    <s v="IT"/>
    <s v="I"/>
    <n v="0"/>
    <n v="0"/>
    <n v="0"/>
    <n v="0"/>
    <n v="0"/>
    <n v="0"/>
    <n v="0"/>
    <n v="0"/>
    <n v="0"/>
    <n v="0"/>
    <n v="1"/>
    <n v="1"/>
    <n v="1"/>
    <n v="0"/>
    <n v="0"/>
    <n v="0"/>
    <n v="0"/>
    <n v="0"/>
    <n v="0"/>
    <n v="0"/>
    <n v="3"/>
  </r>
  <r>
    <x v="0"/>
    <x v="0"/>
    <s v="shoes"/>
    <s v="XXM"/>
    <s v="XXM0GW05470"/>
    <s v="XXM0GW05470ENKT606"/>
    <s v="NEW LACCETTO OCCH. NEW GOMMINI 122"/>
    <s v="T606"/>
    <s v="ABISSO SCURO"/>
    <n v="330"/>
    <n v="990"/>
    <s v="IT"/>
    <s v="I"/>
    <n v="1"/>
    <n v="1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3"/>
  </r>
  <r>
    <x v="0"/>
    <x v="0"/>
    <s v="shoes"/>
    <s v="XXM"/>
    <s v="XXM0GW05470"/>
    <s v="XXM0GW05470ENKU820"/>
    <s v="NEW LACCETTO OCCH. NEW GOMMINI 122"/>
    <s v="U820"/>
    <s v="GALASSIA"/>
    <n v="330"/>
    <n v="990"/>
    <s v="IT"/>
    <s v="I"/>
    <n v="0"/>
    <n v="0"/>
    <n v="0"/>
    <n v="0"/>
    <n v="0"/>
    <n v="0"/>
    <n v="0"/>
    <n v="0"/>
    <n v="0"/>
    <n v="0"/>
    <n v="1"/>
    <n v="0"/>
    <n v="1"/>
    <n v="0"/>
    <n v="0"/>
    <n v="1"/>
    <n v="0"/>
    <n v="0"/>
    <n v="0"/>
    <n v="0"/>
    <n v="3"/>
  </r>
  <r>
    <x v="0"/>
    <x v="0"/>
    <s v="shoes"/>
    <s v="XXM"/>
    <s v="XXM0GW05470"/>
    <s v="XXM0GW05470RE0990I"/>
    <s v="NEW LACCETTO OCCH. NEW GOMMINI 122"/>
    <s v="990I"/>
    <s v="ALTRAVERSIONE"/>
    <n v="410"/>
    <n v="1230"/>
    <s v="IT"/>
    <s v="I"/>
    <n v="0"/>
    <n v="0"/>
    <n v="1"/>
    <n v="0"/>
    <n v="0"/>
    <n v="0"/>
    <n v="0"/>
    <n v="0"/>
    <n v="0"/>
    <n v="1"/>
    <n v="1"/>
    <n v="0"/>
    <n v="0"/>
    <n v="0"/>
    <n v="0"/>
    <n v="0"/>
    <n v="0"/>
    <n v="0"/>
    <n v="0"/>
    <n v="0"/>
    <n v="3"/>
  </r>
  <r>
    <x v="0"/>
    <x v="0"/>
    <s v="shoes"/>
    <s v="XXM"/>
    <s v="XXM0GW05470"/>
    <s v="XXM0GW05470RE0G828"/>
    <s v="NEW LACCETTO OCCH. NEW GOMMINI 122"/>
    <s v="G828"/>
    <s v="TERRACOTTA CHIARO"/>
    <n v="410"/>
    <n v="1230"/>
    <s v="IT"/>
    <s v="I"/>
    <n v="1"/>
    <n v="1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3"/>
  </r>
  <r>
    <x v="0"/>
    <x v="0"/>
    <s v="shoes"/>
    <s v="XXM"/>
    <s v="XXM0GW05470"/>
    <s v="XXM0GW05470RE0T214"/>
    <s v="NEW LACCETTO OCCH. NEW GOMMINI 122"/>
    <s v="T214"/>
    <s v="SIRENA CHIARO"/>
    <n v="410"/>
    <n v="1230"/>
    <s v="IT"/>
    <s v="I"/>
    <n v="0"/>
    <n v="0"/>
    <n v="0"/>
    <n v="3"/>
    <n v="0"/>
    <n v="0"/>
    <n v="0"/>
    <n v="0"/>
    <n v="0"/>
    <n v="0"/>
    <n v="0"/>
    <n v="0"/>
    <n v="0"/>
    <n v="0"/>
    <n v="0"/>
    <n v="0"/>
    <n v="0"/>
    <n v="0"/>
    <n v="0"/>
    <n v="0"/>
    <n v="3"/>
  </r>
  <r>
    <x v="0"/>
    <x v="0"/>
    <s v="shoes"/>
    <s v="XXM"/>
    <s v="XXM0GW05473"/>
    <s v="XXM0GW05473C6C76JF"/>
    <s v="LACCETTO MY COLORS NEW GOMMINI 122"/>
    <s v="76JF"/>
    <s v="S007(BRUCIATO)+S011(COGNAC CHIARO)"/>
    <n v="350"/>
    <n v="1050"/>
    <s v="IT"/>
    <s v="I"/>
    <n v="2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3"/>
  </r>
  <r>
    <x v="0"/>
    <x v="0"/>
    <s v="shoes"/>
    <s v="XXM"/>
    <s v="XXM0GW05473"/>
    <s v="XXM0GW05473NLKB001"/>
    <s v="LACCETTO MY COLORS NEW GOMMINI 122"/>
    <s v="B001"/>
    <s v="BIANCO"/>
    <n v="375"/>
    <n v="1125"/>
    <s v="IT"/>
    <s v="I"/>
    <n v="0"/>
    <n v="1"/>
    <n v="1"/>
    <n v="0"/>
    <n v="0"/>
    <n v="0"/>
    <n v="0"/>
    <n v="0"/>
    <n v="0"/>
    <n v="1"/>
    <n v="0"/>
    <n v="0"/>
    <n v="0"/>
    <n v="0"/>
    <n v="0"/>
    <n v="0"/>
    <n v="0"/>
    <n v="0"/>
    <n v="0"/>
    <n v="0"/>
    <n v="3"/>
  </r>
  <r>
    <x v="0"/>
    <x v="0"/>
    <s v="shoes"/>
    <s v="XXM"/>
    <s v="XXM0GW05473"/>
    <s v="XXM0GW05473OSEB999"/>
    <s v="LACCETTO MY COLORS NEW GOMMINI 122"/>
    <s v="B999"/>
    <s v="NERO"/>
    <n v="360"/>
    <n v="1080"/>
    <s v="IT"/>
    <s v="I2"/>
    <n v="0"/>
    <n v="0"/>
    <n v="0"/>
    <n v="1"/>
    <n v="0"/>
    <n v="0"/>
    <n v="0"/>
    <n v="0"/>
    <n v="0"/>
    <n v="0"/>
    <n v="0"/>
    <n v="0"/>
    <n v="1"/>
    <n v="0"/>
    <n v="1"/>
    <n v="0"/>
    <n v="0"/>
    <n v="0"/>
    <n v="0"/>
    <n v="0"/>
    <n v="3"/>
  </r>
  <r>
    <x v="0"/>
    <x v="0"/>
    <s v="shoes"/>
    <s v="XXM"/>
    <s v="XXM0GW05473"/>
    <s v="XXM0GW05473SQPU800"/>
    <s v="LACCETTO MY COLORS NEW GOMMINI 122"/>
    <s v="U800"/>
    <s v="BLU CHIARO"/>
    <n v="350"/>
    <n v="1050"/>
    <s v="IT"/>
    <s v="I"/>
    <n v="1"/>
    <n v="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3"/>
  </r>
  <r>
    <x v="0"/>
    <x v="0"/>
    <s v="shoes"/>
    <s v="XXM"/>
    <s v="XXM0GW0L910"/>
    <s v="XXM0GW0L910RE045TD"/>
    <s v="MORSETTO CLUB NEW GOMMINI 122"/>
    <s v="45TD"/>
    <s v="U218(GUADO)+U820(GALASSIA)+U616(BLUETTE)"/>
    <n v="480"/>
    <n v="1440"/>
    <s v="IT"/>
    <s v="CB"/>
    <n v="0"/>
    <n v="0"/>
    <n v="0"/>
    <n v="0"/>
    <n v="0"/>
    <n v="0"/>
    <n v="0"/>
    <n v="0"/>
    <n v="0"/>
    <n v="1"/>
    <n v="0"/>
    <n v="1"/>
    <n v="1"/>
    <n v="0"/>
    <n v="0"/>
    <n v="0"/>
    <n v="0"/>
    <n v="0"/>
    <n v="0"/>
    <n v="0"/>
    <n v="3"/>
  </r>
  <r>
    <x v="0"/>
    <x v="0"/>
    <s v="shoes"/>
    <s v="XXM"/>
    <s v="XXM0GW0L910"/>
    <s v="XXM0GW0L910RE0U805"/>
    <s v="MORSETTO CLUB NEW GOMMINI 122"/>
    <s v="U805"/>
    <s v="NOTTE"/>
    <n v="480"/>
    <n v="1440"/>
    <s v="IT"/>
    <s v="I"/>
    <n v="0"/>
    <n v="0"/>
    <n v="0"/>
    <n v="0"/>
    <n v="0"/>
    <n v="0"/>
    <n v="0"/>
    <n v="0"/>
    <n v="0"/>
    <n v="0"/>
    <n v="0"/>
    <n v="0"/>
    <n v="0"/>
    <n v="2"/>
    <n v="0"/>
    <n v="0"/>
    <n v="1"/>
    <n v="0"/>
    <n v="0"/>
    <n v="0"/>
    <n v="3"/>
  </r>
  <r>
    <x v="0"/>
    <x v="0"/>
    <s v="shoes"/>
    <s v="XXM"/>
    <s v="XXM0GW0V250"/>
    <s v="XXM0GW0V250I0Z79KT"/>
    <s v="DOPPIA T FRANGIA MONT. NEW GOMM.122"/>
    <s v="79KT"/>
    <s v="B999(NERO)+S802(CIOCCOLATO)"/>
    <n v="598"/>
    <n v="1794"/>
    <s v="IT"/>
    <s v="I2"/>
    <n v="0"/>
    <n v="0"/>
    <n v="0"/>
    <n v="0"/>
    <n v="2"/>
    <n v="0"/>
    <n v="0"/>
    <n v="0"/>
    <n v="0"/>
    <n v="0"/>
    <n v="1"/>
    <n v="0"/>
    <n v="0"/>
    <n v="0"/>
    <n v="0"/>
    <n v="0"/>
    <n v="0"/>
    <n v="0"/>
    <n v="0"/>
    <n v="0"/>
    <n v="3"/>
  </r>
  <r>
    <x v="0"/>
    <x v="0"/>
    <s v="shoes"/>
    <s v="XXM"/>
    <s v="XXM0JL0E84X"/>
    <s v="XXM0JL0E84XHG0S407"/>
    <s v="NUOVO POLACCO SPORT CASSETTA"/>
    <s v="S407"/>
    <s v="CASTORO"/>
    <n v="290"/>
    <n v="870"/>
    <s v="IT"/>
    <s v="I"/>
    <n v="0"/>
    <n v="0"/>
    <n v="0"/>
    <n v="0"/>
    <n v="0"/>
    <n v="0"/>
    <n v="0"/>
    <n v="0"/>
    <n v="0"/>
    <n v="0"/>
    <n v="1"/>
    <n v="0"/>
    <n v="1"/>
    <n v="1"/>
    <n v="0"/>
    <n v="0"/>
    <n v="0"/>
    <n v="0"/>
    <n v="0"/>
    <n v="0"/>
    <n v="3"/>
  </r>
  <r>
    <x v="0"/>
    <x v="0"/>
    <s v="shoes"/>
    <s v="XXM"/>
    <s v="XXM0JL0E84X"/>
    <s v="XXM0JL0E84XMU0S013"/>
    <s v="NUOVO POLACCO SPORT CASSETTA"/>
    <s v="S013"/>
    <s v="CORTECCIA CHIARO"/>
    <n v="290"/>
    <n v="870"/>
    <s v="IT"/>
    <s v="I"/>
    <n v="0"/>
    <n v="0"/>
    <n v="0"/>
    <n v="0"/>
    <n v="0"/>
    <n v="0"/>
    <n v="0"/>
    <n v="0"/>
    <n v="0"/>
    <n v="0"/>
    <n v="1"/>
    <n v="1"/>
    <n v="1"/>
    <n v="0"/>
    <n v="0"/>
    <n v="0"/>
    <n v="0"/>
    <n v="0"/>
    <n v="0"/>
    <n v="0"/>
    <n v="3"/>
  </r>
  <r>
    <x v="0"/>
    <x v="0"/>
    <s v="shoes"/>
    <s v="XXM"/>
    <s v="XXM0KY00D8X"/>
    <s v="XXM0KY00D8XCCOS802"/>
    <s v="POLACCO GEORGE"/>
    <s v="S802"/>
    <s v="CIOCCOLATO"/>
    <n v="330"/>
    <n v="990"/>
    <s v="IT"/>
    <s v="I"/>
    <n v="0"/>
    <n v="0"/>
    <n v="0"/>
    <n v="0"/>
    <n v="0"/>
    <n v="0"/>
    <n v="0"/>
    <n v="0"/>
    <n v="0"/>
    <n v="0"/>
    <n v="1"/>
    <n v="1"/>
    <n v="1"/>
    <n v="0"/>
    <n v="0"/>
    <n v="0"/>
    <n v="0"/>
    <n v="0"/>
    <n v="0"/>
    <n v="0"/>
    <n v="3"/>
  </r>
  <r>
    <x v="0"/>
    <x v="0"/>
    <s v="shoes"/>
    <s v="XXM"/>
    <s v="XXM0LR0R570"/>
    <s v="XXM0LR0R570VEKB608"/>
    <s v="CLAMP SCOOBYDOO CITY GOMMINO"/>
    <s v="B608"/>
    <s v="OMBRA"/>
    <n v="430"/>
    <n v="1290"/>
    <s v="IT"/>
    <s v="I"/>
    <n v="0"/>
    <n v="0"/>
    <n v="1"/>
    <n v="0"/>
    <n v="0"/>
    <n v="0"/>
    <n v="0"/>
    <n v="0"/>
    <n v="0"/>
    <n v="0"/>
    <n v="0"/>
    <n v="0"/>
    <n v="0"/>
    <n v="0"/>
    <n v="1"/>
    <n v="0"/>
    <n v="1"/>
    <n v="0"/>
    <n v="0"/>
    <n v="0"/>
    <n v="3"/>
  </r>
  <r>
    <x v="0"/>
    <x v="0"/>
    <s v="shoes"/>
    <s v="XXM"/>
    <s v="XXM0LR0T770"/>
    <s v="XXM0LR0T770VEKU801"/>
    <s v="LACCET.CITY GOMMINO RICAMO ROOSTER"/>
    <s v="U801"/>
    <s v="BLU"/>
    <n v="375"/>
    <n v="1125"/>
    <s v="IT"/>
    <s v="CI"/>
    <n v="0"/>
    <n v="1"/>
    <n v="1"/>
    <n v="0"/>
    <n v="1"/>
    <n v="0"/>
    <n v="0"/>
    <n v="0"/>
    <n v="0"/>
    <n v="0"/>
    <n v="0"/>
    <n v="0"/>
    <n v="0"/>
    <n v="0"/>
    <n v="0"/>
    <n v="0"/>
    <n v="0"/>
    <n v="0"/>
    <n v="0"/>
    <n v="0"/>
    <n v="3"/>
  </r>
  <r>
    <x v="0"/>
    <x v="0"/>
    <s v="shoes"/>
    <s v="XXM"/>
    <s v="XXM0LR0T770"/>
    <s v="XXM0LR0T770VEKU801"/>
    <s v="LACCET.CITY GOMMINO RICAMO ROOSTER"/>
    <s v="U801"/>
    <s v="BLU"/>
    <n v="375"/>
    <n v="1125"/>
    <s v="IT"/>
    <s v="I2"/>
    <n v="0"/>
    <n v="0"/>
    <n v="0"/>
    <n v="2"/>
    <n v="1"/>
    <n v="0"/>
    <n v="0"/>
    <n v="0"/>
    <n v="0"/>
    <n v="0"/>
    <n v="0"/>
    <n v="0"/>
    <n v="0"/>
    <n v="0"/>
    <n v="0"/>
    <n v="0"/>
    <n v="0"/>
    <n v="0"/>
    <n v="0"/>
    <n v="0"/>
    <n v="3"/>
  </r>
  <r>
    <x v="0"/>
    <x v="0"/>
    <s v="shoes"/>
    <s v="XXM"/>
    <s v="XXM0LR0V290"/>
    <s v="XXM0LR0V290D9CU817"/>
    <s v="FRASTAGLIO FRANGIA CITY GOMMINO"/>
    <s v="U817"/>
    <s v="INCHIOSTRO CHIARO"/>
    <n v="450"/>
    <n v="1350"/>
    <s v="IT"/>
    <s v="I2"/>
    <n v="0"/>
    <n v="0"/>
    <n v="0"/>
    <n v="0"/>
    <n v="0"/>
    <n v="2"/>
    <n v="0"/>
    <n v="0"/>
    <n v="1"/>
    <n v="0"/>
    <n v="0"/>
    <n v="0"/>
    <n v="0"/>
    <n v="0"/>
    <n v="0"/>
    <n v="0"/>
    <n v="0"/>
    <n v="0"/>
    <n v="0"/>
    <n v="0"/>
    <n v="3"/>
  </r>
  <r>
    <x v="0"/>
    <x v="0"/>
    <s v="shoes"/>
    <s v="XXM"/>
    <s v="XXM0ML00C1X"/>
    <s v="XXM0ML00C1XD90S013"/>
    <s v="ALL. BUCATURE DERBY ESQUIRE GIOVANE"/>
    <s v="S013"/>
    <s v="CORTECCIA CHIARO"/>
    <n v="320"/>
    <n v="960"/>
    <s v="IT"/>
    <s v="I"/>
    <n v="0"/>
    <n v="0"/>
    <n v="0"/>
    <n v="0"/>
    <n v="0"/>
    <n v="0"/>
    <n v="0"/>
    <n v="0"/>
    <n v="0"/>
    <n v="0"/>
    <n v="2"/>
    <n v="0"/>
    <n v="0"/>
    <n v="1"/>
    <n v="0"/>
    <n v="0"/>
    <n v="0"/>
    <n v="0"/>
    <n v="0"/>
    <n v="0"/>
    <n v="3"/>
  </r>
  <r>
    <x v="0"/>
    <x v="0"/>
    <s v="shoes"/>
    <s v="XXM"/>
    <s v="XXM0ML00C2X"/>
    <s v="XXM0ML00C2X6Q6S805"/>
    <s v="DERBY LISCIA ESQUIRE GIOVANE"/>
    <s v="S805"/>
    <s v="BRUNO"/>
    <n v="298"/>
    <n v="894"/>
    <s v="IT"/>
    <s v="I"/>
    <n v="0"/>
    <n v="0"/>
    <n v="0"/>
    <n v="0"/>
    <n v="0"/>
    <n v="0"/>
    <n v="0"/>
    <n v="0"/>
    <n v="0"/>
    <n v="0"/>
    <n v="0"/>
    <n v="1"/>
    <n v="2"/>
    <n v="0"/>
    <n v="0"/>
    <n v="0"/>
    <n v="0"/>
    <n v="0"/>
    <n v="0"/>
    <n v="0"/>
    <n v="3"/>
  </r>
  <r>
    <x v="0"/>
    <x v="0"/>
    <s v="shoes"/>
    <s v="XXM"/>
    <s v="XXM0ML00C2Z"/>
    <s v="XXM0ML00C2ZRE0G812"/>
    <s v="DERBY LISCIA ESQUIRE GIOVANE"/>
    <s v="G812"/>
    <s v="ZUCCA"/>
    <n v="298"/>
    <n v="894"/>
    <s v="IT"/>
    <s v="I"/>
    <n v="1"/>
    <n v="0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3"/>
  </r>
  <r>
    <x v="0"/>
    <x v="0"/>
    <s v="shoes"/>
    <s v="XXM"/>
    <s v="XXM0PC00N5X"/>
    <s v="XXM0PC00N5XCCOU810"/>
    <s v="FRANCESINA FONDO CUOIO PC"/>
    <s v="U810"/>
    <s v="BLU DENIM SCURO"/>
    <n v="370"/>
    <n v="1110"/>
    <s v="IT"/>
    <s v="I"/>
    <n v="0"/>
    <n v="0"/>
    <n v="0"/>
    <n v="0"/>
    <n v="0"/>
    <n v="0"/>
    <n v="0"/>
    <n v="0"/>
    <n v="0"/>
    <n v="1"/>
    <n v="1"/>
    <n v="0"/>
    <n v="0"/>
    <n v="1"/>
    <n v="0"/>
    <n v="0"/>
    <n v="0"/>
    <n v="0"/>
    <n v="0"/>
    <n v="0"/>
    <n v="3"/>
  </r>
  <r>
    <x v="0"/>
    <x v="0"/>
    <s v="shoes"/>
    <s v="XXM"/>
    <s v="XXM0PZ00P20"/>
    <s v="XXM0PZ00P20PLSB999"/>
    <s v="TRONCHETTO ELASTICO FONDO GOMMA PZ"/>
    <s v="B999"/>
    <s v="NERO"/>
    <n v="510"/>
    <n v="1530"/>
    <s v="IT"/>
    <s v="I"/>
    <n v="0"/>
    <n v="0"/>
    <n v="0"/>
    <n v="0"/>
    <n v="0"/>
    <n v="0"/>
    <n v="0"/>
    <n v="0"/>
    <n v="0"/>
    <n v="0"/>
    <n v="0"/>
    <n v="0"/>
    <n v="1"/>
    <n v="2"/>
    <n v="0"/>
    <n v="0"/>
    <n v="0"/>
    <n v="0"/>
    <n v="0"/>
    <n v="0"/>
    <n v="3"/>
  </r>
  <r>
    <x v="0"/>
    <x v="0"/>
    <s v="shoes"/>
    <s v="XXM"/>
    <s v="XXM0RQ00C1X"/>
    <s v="XXM0RQ00C1XPPPZ140"/>
    <s v="DERBY BUCATURE FONDO GOMMA RQ"/>
    <s v="Z140"/>
    <s v="BLU"/>
    <n v="340"/>
    <n v="1020"/>
    <s v="IT"/>
    <s v="I"/>
    <n v="0"/>
    <n v="0"/>
    <n v="0"/>
    <n v="0"/>
    <n v="0"/>
    <n v="0"/>
    <n v="0"/>
    <n v="0"/>
    <n v="0"/>
    <n v="0"/>
    <n v="1"/>
    <n v="0"/>
    <n v="1"/>
    <n v="1"/>
    <n v="0"/>
    <n v="0"/>
    <n v="0"/>
    <n v="0"/>
    <n v="0"/>
    <n v="0"/>
    <n v="3"/>
  </r>
  <r>
    <x v="0"/>
    <x v="0"/>
    <s v="shoes"/>
    <s v="XXM"/>
    <s v="XXM0TA0G160"/>
    <s v="XXM0TA0G160D9CS801"/>
    <s v="MONK FIBBIA CUOIO INIEZ.GOMMA TA"/>
    <s v="S801"/>
    <s v="CACAO"/>
    <n v="510"/>
    <n v="1530"/>
    <s v="IT"/>
    <s v="I"/>
    <n v="0"/>
    <n v="0"/>
    <n v="0"/>
    <n v="0"/>
    <n v="0"/>
    <n v="0"/>
    <n v="0"/>
    <n v="0"/>
    <n v="0"/>
    <n v="0"/>
    <n v="1"/>
    <n v="0"/>
    <n v="1"/>
    <n v="1"/>
    <n v="0"/>
    <n v="0"/>
    <n v="0"/>
    <n v="0"/>
    <n v="0"/>
    <n v="0"/>
    <n v="3"/>
  </r>
  <r>
    <x v="0"/>
    <x v="0"/>
    <s v="shoes"/>
    <s v="XXM"/>
    <s v="XXM0TA0S530"/>
    <s v="XXM0TA0S530D9CS801"/>
    <s v="PANTOFOLA ELASTICO CUOIO INIEZ.TA"/>
    <s v="S801"/>
    <s v="CACAO"/>
    <n v="480"/>
    <n v="1440"/>
    <s v="IT"/>
    <s v="I"/>
    <n v="0"/>
    <n v="0"/>
    <n v="1"/>
    <n v="0"/>
    <n v="1"/>
    <n v="0"/>
    <n v="0"/>
    <n v="0"/>
    <n v="0"/>
    <n v="0"/>
    <n v="0"/>
    <n v="0"/>
    <n v="1"/>
    <n v="0"/>
    <n v="0"/>
    <n v="0"/>
    <n v="0"/>
    <n v="0"/>
    <n v="0"/>
    <n v="0"/>
    <n v="3"/>
  </r>
  <r>
    <x v="0"/>
    <x v="0"/>
    <s v="shoes"/>
    <s v="XXM"/>
    <s v="XXM0TA0S530"/>
    <s v="XXM0TA0S530VAFB999"/>
    <s v="PANTOFOLA ELASTICO CUOIO INIEZ.TA"/>
    <s v="B999"/>
    <s v="NERO"/>
    <n v="480"/>
    <n v="1440"/>
    <s v="IT"/>
    <s v="CB"/>
    <n v="0"/>
    <n v="1"/>
    <n v="0"/>
    <n v="1"/>
    <n v="0"/>
    <n v="0"/>
    <n v="0"/>
    <n v="0"/>
    <n v="0"/>
    <n v="1"/>
    <n v="0"/>
    <n v="0"/>
    <n v="0"/>
    <n v="0"/>
    <n v="0"/>
    <n v="0"/>
    <n v="0"/>
    <n v="0"/>
    <n v="0"/>
    <n v="0"/>
    <n v="3"/>
  </r>
  <r>
    <x v="0"/>
    <x v="0"/>
    <s v="shoes"/>
    <s v="XXM"/>
    <s v="XXM0TV0K900"/>
    <s v="XXM0TV0K900LELU810"/>
    <s v="PANTOFOLA GOMMA RAFIA TV"/>
    <s v="U810"/>
    <s v="BLU DENIM SCURO"/>
    <n v="350"/>
    <n v="1050"/>
    <s v="IT"/>
    <s v="I"/>
    <n v="0"/>
    <n v="0"/>
    <n v="1"/>
    <n v="0"/>
    <n v="0"/>
    <n v="0"/>
    <n v="0"/>
    <n v="1"/>
    <n v="0"/>
    <n v="0"/>
    <n v="0"/>
    <n v="1"/>
    <n v="0"/>
    <n v="0"/>
    <n v="0"/>
    <n v="0"/>
    <n v="0"/>
    <n v="0"/>
    <n v="0"/>
    <n v="0"/>
    <n v="3"/>
  </r>
  <r>
    <x v="0"/>
    <x v="0"/>
    <s v="shoes"/>
    <s v="XXM"/>
    <s v="XXM0UD0N650"/>
    <s v="XXM0UD0N650AKTB999"/>
    <s v="MACRO CLAMP GOMMA CAFU CLASSICO UD"/>
    <s v="B999"/>
    <s v="NERO"/>
    <n v="370"/>
    <n v="1110"/>
    <s v="IT"/>
    <s v="CB"/>
    <n v="1"/>
    <n v="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3"/>
  </r>
  <r>
    <x v="0"/>
    <x v="0"/>
    <s v="shoes"/>
    <s v="XXM"/>
    <s v="XXM0UD0N650"/>
    <s v="XXM0UD0N650AKTB999"/>
    <s v="MACRO CLAMP GOMMA CAFU CLASSICO UD"/>
    <s v="B999"/>
    <s v="NERO"/>
    <n v="370"/>
    <n v="1110"/>
    <s v="IT"/>
    <s v="I"/>
    <n v="0"/>
    <n v="0"/>
    <n v="2"/>
    <n v="0"/>
    <n v="0"/>
    <n v="0"/>
    <n v="0"/>
    <n v="0"/>
    <n v="0"/>
    <n v="0"/>
    <n v="0"/>
    <n v="0"/>
    <n v="1"/>
    <n v="0"/>
    <n v="0"/>
    <n v="0"/>
    <n v="0"/>
    <n v="0"/>
    <n v="0"/>
    <n v="0"/>
    <n v="3"/>
  </r>
  <r>
    <x v="0"/>
    <x v="0"/>
    <s v="shoes"/>
    <s v="XXM"/>
    <s v="XXM0UD0N651"/>
    <s v="XXM0UD0N651AKTR802"/>
    <s v="MACRO CLAMP OTT. OLD SA GOM.CLAS UD"/>
    <s v="R802"/>
    <s v="BORDEAUX SCURO"/>
    <n v="390"/>
    <n v="1170"/>
    <s v="IT"/>
    <s v="I"/>
    <n v="0"/>
    <n v="0"/>
    <n v="0"/>
    <n v="0"/>
    <n v="0"/>
    <n v="0"/>
    <n v="0"/>
    <n v="0"/>
    <n v="0"/>
    <n v="0"/>
    <n v="0"/>
    <n v="0"/>
    <n v="1"/>
    <n v="1"/>
    <n v="0"/>
    <n v="1"/>
    <n v="0"/>
    <n v="0"/>
    <n v="0"/>
    <n v="0"/>
    <n v="3"/>
  </r>
  <r>
    <x v="0"/>
    <x v="0"/>
    <s v="shoes"/>
    <s v="XXM"/>
    <s v="XXM0VG0S351"/>
    <s v="XXM0VG0S351AKTB999"/>
    <s v="N. DOPPIA T FINE RICOPERTA GOMMA VG"/>
    <s v="B999"/>
    <s v="NERO"/>
    <n v="390"/>
    <n v="1170"/>
    <s v="IT"/>
    <s v="I"/>
    <n v="0"/>
    <n v="0"/>
    <n v="0"/>
    <n v="0"/>
    <n v="0"/>
    <n v="0"/>
    <n v="0"/>
    <n v="0"/>
    <n v="0"/>
    <n v="0"/>
    <n v="0"/>
    <n v="0"/>
    <n v="0"/>
    <n v="1"/>
    <n v="0"/>
    <n v="1"/>
    <n v="1"/>
    <n v="0"/>
    <n v="0"/>
    <n v="0"/>
    <n v="3"/>
  </r>
  <r>
    <x v="0"/>
    <x v="0"/>
    <s v="shoes"/>
    <s v="XXM"/>
    <s v="XXM0WG0R410"/>
    <s v="XXM0WG0R410ETC4369"/>
    <s v="MOCASSINO INIEZIONE GOMMINI WG"/>
    <s v="4369"/>
    <s v="B401(PIOMBO)+B605(FUMO SCURO)"/>
    <n v="360"/>
    <n v="1080"/>
    <s v="IT"/>
    <s v="I"/>
    <n v="0"/>
    <n v="1"/>
    <n v="0"/>
    <n v="0"/>
    <n v="0"/>
    <n v="0"/>
    <n v="0"/>
    <n v="0"/>
    <n v="0"/>
    <n v="0"/>
    <n v="1"/>
    <n v="0"/>
    <n v="0"/>
    <n v="0"/>
    <n v="1"/>
    <n v="0"/>
    <n v="0"/>
    <n v="0"/>
    <n v="0"/>
    <n v="0"/>
    <n v="3"/>
  </r>
  <r>
    <x v="0"/>
    <x v="0"/>
    <s v="shoes"/>
    <s v="XXM"/>
    <s v="XXM0WP00C10"/>
    <s v="XXM0WP00C109D998PI"/>
    <s v="ALLACCIATO BUCATURE GOMMA LIGHT WP"/>
    <s v="98PI"/>
    <s v="U824(GALASSIA SCURO)+S407(CASTORO)"/>
    <n v="430"/>
    <n v="1290"/>
    <s v="IT"/>
    <s v="I"/>
    <n v="0"/>
    <n v="0"/>
    <n v="0"/>
    <n v="0"/>
    <n v="1"/>
    <n v="0"/>
    <n v="0"/>
    <n v="0"/>
    <n v="0"/>
    <n v="1"/>
    <n v="0"/>
    <n v="0"/>
    <n v="1"/>
    <n v="0"/>
    <n v="0"/>
    <n v="0"/>
    <n v="0"/>
    <n v="0"/>
    <n v="0"/>
    <n v="0"/>
    <n v="3"/>
  </r>
  <r>
    <x v="0"/>
    <x v="0"/>
    <s v="shoes"/>
    <s v="XXM"/>
    <s v="XXM0WP00C2X"/>
    <s v="XXM0WP00C2XHG0U810"/>
    <s v="DERBY GOMMA LIGHT WP"/>
    <s v="U810"/>
    <s v="BLU DENIM SCURO"/>
    <n v="370"/>
    <n v="1110"/>
    <s v="IT"/>
    <s v="I"/>
    <n v="0"/>
    <n v="0"/>
    <n v="0"/>
    <n v="0"/>
    <n v="0"/>
    <n v="0"/>
    <n v="0"/>
    <n v="0"/>
    <n v="0"/>
    <n v="0"/>
    <n v="0"/>
    <n v="1"/>
    <n v="1"/>
    <n v="1"/>
    <n v="0"/>
    <n v="0"/>
    <n v="0"/>
    <n v="0"/>
    <n v="0"/>
    <n v="0"/>
    <n v="3"/>
  </r>
  <r>
    <x v="0"/>
    <x v="0"/>
    <s v="shoes"/>
    <s v="XXM"/>
    <s v="XXM0XD0N65X"/>
    <s v="XXM0XD0N65XAKTS800"/>
    <s v="MACRO CLAMP CAFU GOMMA COMMERC XD"/>
    <s v="S800"/>
    <s v="TESTA MORO"/>
    <n v="380"/>
    <n v="1140"/>
    <s v="IT"/>
    <s v="I"/>
    <n v="0"/>
    <n v="0"/>
    <n v="0"/>
    <n v="0"/>
    <n v="0"/>
    <n v="0"/>
    <n v="0"/>
    <n v="0"/>
    <n v="0"/>
    <n v="0"/>
    <n v="0"/>
    <n v="1"/>
    <n v="1"/>
    <n v="1"/>
    <n v="0"/>
    <n v="0"/>
    <n v="0"/>
    <n v="0"/>
    <n v="0"/>
    <n v="0"/>
    <n v="3"/>
  </r>
  <r>
    <x v="0"/>
    <x v="0"/>
    <s v="shoes"/>
    <s v="XXM"/>
    <s v="XXM0XF0N460"/>
    <s v="XXM0XF0N460RE0S800"/>
    <s v="POLACCO GOMMA XF"/>
    <s v="S800"/>
    <s v="TESTA MORO"/>
    <n v="320"/>
    <n v="960"/>
    <s v="IT"/>
    <s v="I"/>
    <n v="0"/>
    <n v="0"/>
    <n v="0"/>
    <n v="0"/>
    <n v="0"/>
    <n v="0"/>
    <n v="0"/>
    <n v="0"/>
    <n v="0"/>
    <n v="0"/>
    <n v="0"/>
    <n v="0"/>
    <n v="0"/>
    <n v="3"/>
    <n v="0"/>
    <n v="0"/>
    <n v="0"/>
    <n v="0"/>
    <n v="0"/>
    <n v="0"/>
    <n v="3"/>
  </r>
  <r>
    <x v="0"/>
    <x v="0"/>
    <s v="shoes"/>
    <s v="XXM"/>
    <s v="XXM0XH0R011"/>
    <s v="XXM0XH0R011ATSB999"/>
    <s v="ALL.DOTS SPOILER MATT XH"/>
    <s v="B999"/>
    <s v="NERO"/>
    <n v="440"/>
    <n v="1320"/>
    <s v="IT"/>
    <s v="I"/>
    <n v="0"/>
    <n v="0"/>
    <n v="0"/>
    <n v="0"/>
    <n v="0"/>
    <n v="1"/>
    <n v="0"/>
    <n v="0"/>
    <n v="0"/>
    <n v="0"/>
    <n v="0"/>
    <n v="0"/>
    <n v="1"/>
    <n v="1"/>
    <n v="0"/>
    <n v="0"/>
    <n v="0"/>
    <n v="0"/>
    <n v="0"/>
    <n v="0"/>
    <n v="3"/>
  </r>
  <r>
    <x v="0"/>
    <x v="0"/>
    <s v="shoes"/>
    <s v="XXM"/>
    <s v="XXM0XR0Q650"/>
    <s v="XXM0XR0Q650AKTR802"/>
    <s v="MONK FIBBIA CUOIO INIEZ. XR"/>
    <s v="R802"/>
    <s v="BORDEAUX SCURO"/>
    <n v="540"/>
    <n v="1620"/>
    <s v="IT"/>
    <s v="I"/>
    <n v="0"/>
    <n v="0"/>
    <n v="0"/>
    <n v="0"/>
    <n v="0"/>
    <n v="0"/>
    <n v="0"/>
    <n v="0"/>
    <n v="0"/>
    <n v="1"/>
    <n v="2"/>
    <n v="0"/>
    <n v="0"/>
    <n v="0"/>
    <n v="0"/>
    <n v="0"/>
    <n v="0"/>
    <n v="0"/>
    <n v="0"/>
    <n v="0"/>
    <n v="3"/>
  </r>
  <r>
    <x v="0"/>
    <x v="0"/>
    <s v="shoes"/>
    <s v="XXM"/>
    <s v="XXM0XR0U670"/>
    <s v="XXM0XR0U670D90B999"/>
    <s v="FRANCESINA FONDO CUOIO INIEZ. XR"/>
    <s v="B999"/>
    <s v="NERO"/>
    <n v="580"/>
    <n v="1740"/>
    <s v="IT"/>
    <s v="I"/>
    <n v="0"/>
    <n v="0"/>
    <n v="1"/>
    <n v="1"/>
    <n v="0"/>
    <n v="0"/>
    <n v="0"/>
    <n v="0"/>
    <n v="0"/>
    <n v="0"/>
    <n v="1"/>
    <n v="0"/>
    <n v="0"/>
    <n v="0"/>
    <n v="0"/>
    <n v="0"/>
    <n v="0"/>
    <n v="0"/>
    <n v="0"/>
    <n v="0"/>
    <n v="3"/>
  </r>
  <r>
    <x v="0"/>
    <x v="0"/>
    <s v="shoes"/>
    <s v="XXM"/>
    <s v="XXM0XS0T480"/>
    <s v="XXM0XS0T480RE0C405"/>
    <s v="ALLACCIATO GOMMA XS"/>
    <s v="C405"/>
    <s v="TORBA"/>
    <n v="298"/>
    <n v="894"/>
    <s v="IT"/>
    <s v="I"/>
    <n v="0"/>
    <n v="0"/>
    <n v="0"/>
    <n v="0"/>
    <n v="0"/>
    <n v="0"/>
    <n v="0"/>
    <n v="0"/>
    <n v="0"/>
    <n v="0"/>
    <n v="0"/>
    <n v="0"/>
    <n v="0"/>
    <n v="0"/>
    <n v="1"/>
    <n v="0"/>
    <n v="2"/>
    <n v="0"/>
    <n v="0"/>
    <n v="0"/>
    <n v="3"/>
  </r>
  <r>
    <x v="0"/>
    <x v="0"/>
    <s v="shoes"/>
    <s v="XXM"/>
    <s v="XXM0XY0X990"/>
    <s v="XXM0XY0X990D6Y99IL"/>
    <s v="ALLACCIATO CAS. GOMMA XY"/>
    <s v="99IL"/>
    <s v="U806(BIRO)+U820(GALASSIA)"/>
    <n v="370"/>
    <n v="1110"/>
    <s v="IT"/>
    <s v="I"/>
    <n v="0"/>
    <n v="2"/>
    <n v="0"/>
    <n v="0"/>
    <n v="0"/>
    <n v="0"/>
    <n v="0"/>
    <n v="0"/>
    <n v="0"/>
    <n v="0"/>
    <n v="0"/>
    <n v="0"/>
    <n v="0"/>
    <n v="0"/>
    <n v="0"/>
    <n v="1"/>
    <n v="0"/>
    <n v="0"/>
    <n v="0"/>
    <n v="0"/>
    <n v="3"/>
  </r>
  <r>
    <x v="0"/>
    <x v="0"/>
    <s v="shoes"/>
    <s v="XXM"/>
    <s v="XXM0XY0X990"/>
    <s v="XXM0XY0X990DVR7TZY"/>
    <s v="ALLACCIATO CAS. GOMMA XY"/>
    <s v="7TZY"/>
    <s v="U820(GALASSIA)+C409(SASSO)"/>
    <n v="370"/>
    <n v="1110"/>
    <s v="IT"/>
    <s v="I"/>
    <n v="1"/>
    <n v="1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3"/>
  </r>
  <r>
    <x v="0"/>
    <x v="0"/>
    <s v="shoes"/>
    <s v="XXM"/>
    <s v="XXM0XY0X990"/>
    <s v="XXM0XY0X990EYD3246"/>
    <s v="ALLACCIATO CAS. GOMMA XY"/>
    <s v="3246"/>
    <s v="B999(NERO)+B003(LUCE)"/>
    <n v="370"/>
    <n v="1110"/>
    <s v="IT"/>
    <s v="I"/>
    <n v="0"/>
    <n v="0"/>
    <n v="1"/>
    <n v="0"/>
    <n v="0"/>
    <n v="0"/>
    <n v="1"/>
    <n v="0"/>
    <n v="0"/>
    <n v="0"/>
    <n v="0"/>
    <n v="0"/>
    <n v="0"/>
    <n v="1"/>
    <n v="0"/>
    <n v="0"/>
    <n v="0"/>
    <n v="0"/>
    <n v="0"/>
    <n v="0"/>
    <n v="3"/>
  </r>
  <r>
    <x v="0"/>
    <x v="0"/>
    <s v="shoes"/>
    <s v="XXM"/>
    <s v="XXM0ZF0Q910"/>
    <s v="XXM0ZF0Q910D9CS801"/>
    <s v="PANTOFOLA NAPPINA FORMALE GOMMA ZF"/>
    <s v="S801"/>
    <s v="CACAO"/>
    <n v="450"/>
    <n v="1350"/>
    <s v="IT"/>
    <s v="I"/>
    <n v="0"/>
    <n v="0"/>
    <n v="0"/>
    <n v="0"/>
    <n v="0"/>
    <n v="0"/>
    <n v="0"/>
    <n v="0"/>
    <n v="0"/>
    <n v="0"/>
    <n v="0"/>
    <n v="0"/>
    <n v="2"/>
    <n v="0"/>
    <n v="0"/>
    <n v="1"/>
    <n v="0"/>
    <n v="0"/>
    <n v="0"/>
    <n v="0"/>
    <n v="3"/>
  </r>
  <r>
    <x v="0"/>
    <x v="0"/>
    <s v="shoes"/>
    <s v="XXM"/>
    <s v="XXM0ZH0Q750"/>
    <s v="XXM0ZH0Q750LX0B999"/>
    <s v="PANTOFOLA FORMALE GOMMA ZH"/>
    <s v="B999"/>
    <s v="NERO"/>
    <n v="340"/>
    <n v="1020"/>
    <s v="IT"/>
    <s v="I"/>
    <n v="0"/>
    <n v="0"/>
    <n v="0"/>
    <n v="0"/>
    <n v="0"/>
    <n v="0"/>
    <n v="0"/>
    <n v="0"/>
    <n v="0"/>
    <n v="0"/>
    <n v="0"/>
    <n v="0"/>
    <n v="2"/>
    <n v="0"/>
    <n v="1"/>
    <n v="0"/>
    <n v="0"/>
    <n v="0"/>
    <n v="0"/>
    <n v="0"/>
    <n v="3"/>
  </r>
  <r>
    <x v="0"/>
    <x v="0"/>
    <s v="shoes"/>
    <s v="XXM"/>
    <s v="XXM0ZR00C10"/>
    <s v="XXM0ZR00C10D90S800"/>
    <s v="DERBY BUCATURE GUARDOLO CLIMB ZR"/>
    <s v="S800"/>
    <s v="TESTA MORO"/>
    <n v="420"/>
    <n v="1260"/>
    <s v="IT"/>
    <s v="I"/>
    <n v="0"/>
    <n v="0"/>
    <n v="0"/>
    <n v="0"/>
    <n v="0"/>
    <n v="0"/>
    <n v="0"/>
    <n v="0"/>
    <n v="0"/>
    <n v="0"/>
    <n v="0"/>
    <n v="2"/>
    <n v="0"/>
    <n v="1"/>
    <n v="0"/>
    <n v="0"/>
    <n v="0"/>
    <n v="0"/>
    <n v="0"/>
    <n v="0"/>
    <n v="3"/>
  </r>
  <r>
    <x v="0"/>
    <x v="0"/>
    <s v="shoes"/>
    <s v="XXM"/>
    <s v="XXM0ZW00C10"/>
    <s v="XXM0ZW00C10D90B999"/>
    <s v="DERBY BUCATURE F.FASHION EXTRALIGHT"/>
    <s v="B999"/>
    <s v="NERO"/>
    <n v="490"/>
    <n v="1470"/>
    <s v="IT"/>
    <s v="I"/>
    <n v="0"/>
    <n v="0"/>
    <n v="0"/>
    <n v="0"/>
    <n v="0"/>
    <n v="2"/>
    <n v="0"/>
    <n v="0"/>
    <n v="0"/>
    <n v="0"/>
    <n v="0"/>
    <n v="0"/>
    <n v="0"/>
    <n v="1"/>
    <n v="0"/>
    <n v="0"/>
    <n v="0"/>
    <n v="0"/>
    <n v="0"/>
    <n v="0"/>
    <n v="3"/>
  </r>
  <r>
    <x v="0"/>
    <x v="0"/>
    <s v="shoes"/>
    <s v="XXM"/>
    <s v="XXM11A0Q700"/>
    <s v="XXM11A0Q700NLKB001"/>
    <s v="MOC. DOPPIA T CUOIO INIEZ. DEST.11A"/>
    <s v="B001"/>
    <s v="BIANCO"/>
    <n v="520"/>
    <n v="1560"/>
    <s v="IT"/>
    <s v="I"/>
    <n v="0"/>
    <n v="0"/>
    <n v="0"/>
    <n v="0"/>
    <n v="1"/>
    <n v="1"/>
    <n v="1"/>
    <n v="0"/>
    <n v="0"/>
    <n v="0"/>
    <n v="0"/>
    <n v="0"/>
    <n v="0"/>
    <n v="0"/>
    <n v="0"/>
    <n v="0"/>
    <n v="0"/>
    <n v="0"/>
    <n v="0"/>
    <n v="0"/>
    <n v="3"/>
  </r>
  <r>
    <x v="0"/>
    <x v="0"/>
    <s v="shoes"/>
    <s v="XXM"/>
    <s v="XXM11A0Q700"/>
    <s v="XXM11A0Q700RE0B204"/>
    <s v="MOC. DOPPIA T CUOIO INIEZ. DEST.11A"/>
    <s v="B204"/>
    <s v="NEBBIA"/>
    <n v="498"/>
    <n v="1494"/>
    <s v="IT"/>
    <s v="I"/>
    <n v="1"/>
    <n v="0"/>
    <n v="0"/>
    <n v="0"/>
    <n v="0"/>
    <n v="0"/>
    <n v="0"/>
    <n v="1"/>
    <n v="0"/>
    <n v="1"/>
    <n v="0"/>
    <n v="0"/>
    <n v="0"/>
    <n v="0"/>
    <n v="0"/>
    <n v="0"/>
    <n v="0"/>
    <n v="0"/>
    <n v="0"/>
    <n v="0"/>
    <n v="3"/>
  </r>
  <r>
    <x v="0"/>
    <x v="0"/>
    <s v="shoes"/>
    <s v="XXM"/>
    <s v="XXM11A0Y220"/>
    <s v="XXM11A0Y220AKTB999"/>
    <s v="FRANGIA CUOIO INIEZ.DESTR.11A"/>
    <s v="B999"/>
    <s v="NERO"/>
    <n v="498"/>
    <n v="1494"/>
    <s v="IT"/>
    <s v="I"/>
    <n v="0"/>
    <n v="0"/>
    <n v="0"/>
    <n v="0"/>
    <n v="0"/>
    <n v="2"/>
    <n v="0"/>
    <n v="1"/>
    <n v="0"/>
    <n v="0"/>
    <n v="0"/>
    <n v="0"/>
    <n v="0"/>
    <n v="0"/>
    <n v="0"/>
    <n v="0"/>
    <n v="0"/>
    <n v="0"/>
    <n v="0"/>
    <n v="0"/>
    <n v="3"/>
  </r>
  <r>
    <x v="0"/>
    <x v="0"/>
    <s v="shoes"/>
    <s v="XXM"/>
    <s v="XXM15A0S580"/>
    <s v="XXM15A0S580RQ2065D"/>
    <s v="ALLACCIATO MAGLIA SPORTIVO 15A"/>
    <s v="065D"/>
    <s v="B204(NEBBIA)+B001(BIANCO)"/>
    <n v="420"/>
    <n v="1260"/>
    <s v="IT"/>
    <s v="I"/>
    <n v="0"/>
    <n v="0"/>
    <n v="0"/>
    <n v="0"/>
    <n v="0"/>
    <n v="1"/>
    <n v="0"/>
    <n v="0"/>
    <n v="0"/>
    <n v="0"/>
    <n v="0"/>
    <n v="0"/>
    <n v="2"/>
    <n v="0"/>
    <n v="0"/>
    <n v="0"/>
    <n v="0"/>
    <n v="0"/>
    <n v="0"/>
    <n v="0"/>
    <n v="3"/>
  </r>
  <r>
    <x v="0"/>
    <x v="0"/>
    <s v="shoes"/>
    <s v="XXM"/>
    <s v="XXM15A0U75X"/>
    <s v="XXM15A0U75XDVRU800"/>
    <s v="ALL.ACTIVE SPORTIVO 15A"/>
    <s v="U800"/>
    <s v="BLU CHIARO"/>
    <n v="440"/>
    <n v="1320"/>
    <s v="IT"/>
    <s v="I"/>
    <n v="0"/>
    <n v="0"/>
    <n v="0"/>
    <n v="0"/>
    <n v="0"/>
    <n v="0"/>
    <n v="0"/>
    <n v="0"/>
    <n v="0"/>
    <n v="0"/>
    <n v="1"/>
    <n v="1"/>
    <n v="1"/>
    <n v="0"/>
    <n v="0"/>
    <n v="0"/>
    <n v="0"/>
    <n v="0"/>
    <n v="0"/>
    <n v="0"/>
    <n v="3"/>
  </r>
  <r>
    <x v="0"/>
    <x v="0"/>
    <s v="shoes"/>
    <s v="XXM"/>
    <s v="XXM15A0U75X"/>
    <s v="XXM15A0U75XPPPZ139"/>
    <s v="ALL.ACTIVE SPORTIVO 15A"/>
    <s v="Z139"/>
    <s v="BLU"/>
    <n v="440"/>
    <n v="1320"/>
    <s v="IT"/>
    <s v="I"/>
    <n v="0"/>
    <n v="0"/>
    <n v="0"/>
    <n v="0"/>
    <n v="0"/>
    <n v="0"/>
    <n v="0"/>
    <n v="0"/>
    <n v="0"/>
    <n v="0"/>
    <n v="3"/>
    <n v="0"/>
    <n v="0"/>
    <n v="0"/>
    <n v="0"/>
    <n v="0"/>
    <n v="0"/>
    <n v="0"/>
    <n v="0"/>
    <n v="0"/>
    <n v="3"/>
  </r>
  <r>
    <x v="0"/>
    <x v="0"/>
    <s v="shoes"/>
    <s v="XXM"/>
    <s v="XXM24A00C10"/>
    <s v="XXM24A00C10BRXB999"/>
    <s v="ALL.BUCATURA FONDO LIGHT 24A"/>
    <s v="B999"/>
    <s v="NERO"/>
    <n v="410"/>
    <n v="1230"/>
    <s v="IT"/>
    <s v="I"/>
    <n v="0"/>
    <n v="0"/>
    <n v="0"/>
    <n v="0"/>
    <n v="0"/>
    <n v="0"/>
    <n v="0"/>
    <n v="0"/>
    <n v="0"/>
    <n v="0"/>
    <n v="0"/>
    <n v="0"/>
    <n v="1"/>
    <n v="0"/>
    <n v="2"/>
    <n v="0"/>
    <n v="0"/>
    <n v="0"/>
    <n v="0"/>
    <n v="0"/>
    <n v="3"/>
  </r>
  <r>
    <x v="0"/>
    <x v="0"/>
    <s v="shoes"/>
    <s v="XXM"/>
    <s v="XXM24A00C10"/>
    <s v="XXM24A00C10BRXR801"/>
    <s v="ALL.BUCATURA FONDO LIGHT 24A"/>
    <s v="R801"/>
    <s v="BORDEAUX"/>
    <n v="410"/>
    <n v="1230"/>
    <s v="IT"/>
    <s v="I"/>
    <n v="0"/>
    <n v="0"/>
    <n v="0"/>
    <n v="0"/>
    <n v="0"/>
    <n v="0"/>
    <n v="0"/>
    <n v="0"/>
    <n v="0"/>
    <n v="1"/>
    <n v="1"/>
    <n v="1"/>
    <n v="0"/>
    <n v="0"/>
    <n v="0"/>
    <n v="0"/>
    <n v="0"/>
    <n v="0"/>
    <n v="0"/>
    <n v="0"/>
    <n v="3"/>
  </r>
  <r>
    <x v="0"/>
    <x v="0"/>
    <s v="shoes"/>
    <s v="XXM"/>
    <s v="XXM26A0T330"/>
    <s v="XXM26A0T3305IPU820"/>
    <s v="NUOVA ALLACC. CASSETTA GOMMA 26A"/>
    <s v="U820"/>
    <s v="GALASSIA"/>
    <n v="350"/>
    <n v="1050"/>
    <s v="IT"/>
    <s v="I"/>
    <n v="0"/>
    <n v="0"/>
    <n v="0"/>
    <n v="0"/>
    <n v="0"/>
    <n v="0"/>
    <n v="0"/>
    <n v="0"/>
    <n v="0"/>
    <n v="0"/>
    <n v="0"/>
    <n v="0"/>
    <n v="0"/>
    <n v="1"/>
    <n v="2"/>
    <n v="0"/>
    <n v="0"/>
    <n v="0"/>
    <n v="0"/>
    <n v="0"/>
    <n v="3"/>
  </r>
  <r>
    <x v="0"/>
    <x v="0"/>
    <s v="shoes"/>
    <s v="XXM"/>
    <s v="XXM26A0T330"/>
    <s v="XXM26A0T330GDPB999"/>
    <s v="NUOVA ALLACC. CASSETTA GOMMA 26A"/>
    <s v="B999"/>
    <s v="NERO"/>
    <n v="420"/>
    <n v="1260"/>
    <s v="IT"/>
    <s v="I"/>
    <n v="0"/>
    <n v="0"/>
    <n v="0"/>
    <n v="1"/>
    <n v="0"/>
    <n v="0"/>
    <n v="0"/>
    <n v="0"/>
    <n v="0"/>
    <n v="0"/>
    <n v="0"/>
    <n v="1"/>
    <n v="1"/>
    <n v="0"/>
    <n v="0"/>
    <n v="0"/>
    <n v="0"/>
    <n v="0"/>
    <n v="0"/>
    <n v="0"/>
    <n v="3"/>
  </r>
  <r>
    <x v="0"/>
    <x v="0"/>
    <s v="shoes"/>
    <s v="XXM"/>
    <s v="XXM26A0T340"/>
    <s v="XXM26A0T3407WRB001"/>
    <s v="PANTOFOLA CASSETTA GOMMA26A"/>
    <s v="B001"/>
    <s v="BIANCO"/>
    <n v="340"/>
    <n v="1020"/>
    <s v="IT"/>
    <s v="I"/>
    <n v="0"/>
    <n v="0"/>
    <n v="0"/>
    <n v="0"/>
    <n v="0"/>
    <n v="0"/>
    <n v="0"/>
    <n v="0"/>
    <n v="1"/>
    <n v="1"/>
    <n v="0"/>
    <n v="0"/>
    <n v="1"/>
    <n v="0"/>
    <n v="0"/>
    <n v="0"/>
    <n v="0"/>
    <n v="0"/>
    <n v="0"/>
    <n v="0"/>
    <n v="3"/>
  </r>
  <r>
    <x v="0"/>
    <x v="0"/>
    <s v="shoes"/>
    <s v="XXM"/>
    <s v="XXM39A00500"/>
    <s v="XXM39A00500HSES818"/>
    <s v="STIVALETTO GOMMA PES 39A"/>
    <s v="S818"/>
    <s v="NOCE CHIARO"/>
    <n v="470"/>
    <n v="1410"/>
    <s v="IT"/>
    <s v="I"/>
    <n v="0"/>
    <n v="0"/>
    <n v="0"/>
    <n v="0"/>
    <n v="1"/>
    <n v="1"/>
    <n v="0"/>
    <n v="0"/>
    <n v="1"/>
    <n v="0"/>
    <n v="0"/>
    <n v="0"/>
    <n v="0"/>
    <n v="0"/>
    <n v="0"/>
    <n v="0"/>
    <n v="0"/>
    <n v="0"/>
    <n v="0"/>
    <n v="0"/>
    <n v="3"/>
  </r>
  <r>
    <x v="0"/>
    <x v="0"/>
    <s v="shoes"/>
    <s v="XXM"/>
    <s v="XXM39A00501"/>
    <s v="XXM39A00501VADS800"/>
    <s v="STIVALETTO MONTONE GOM. PES 39A"/>
    <s v="S800"/>
    <s v="TESTA MORO"/>
    <n v="650"/>
    <n v="1950"/>
    <s v="IT"/>
    <s v="I"/>
    <n v="0"/>
    <n v="1"/>
    <n v="1"/>
    <n v="0"/>
    <n v="0"/>
    <n v="0"/>
    <n v="0"/>
    <n v="0"/>
    <n v="0"/>
    <n v="0"/>
    <n v="0"/>
    <n v="0"/>
    <n v="0"/>
    <n v="0"/>
    <n v="0"/>
    <n v="1"/>
    <n v="0"/>
    <n v="0"/>
    <n v="0"/>
    <n v="0"/>
    <n v="3"/>
  </r>
  <r>
    <x v="0"/>
    <x v="0"/>
    <s v="shoes"/>
    <s v="XXM"/>
    <s v="XXM39A00501"/>
    <s v="XXM39A00501VADU805"/>
    <s v="STIVALETTO MONTONE GOM. PES 39A"/>
    <s v="U805"/>
    <s v="NOTTE"/>
    <n v="650"/>
    <n v="1950"/>
    <s v="IT"/>
    <s v="I"/>
    <n v="0"/>
    <n v="0"/>
    <n v="0"/>
    <n v="0"/>
    <n v="0"/>
    <n v="0"/>
    <n v="0"/>
    <n v="0"/>
    <n v="0"/>
    <n v="0"/>
    <n v="0"/>
    <n v="0"/>
    <n v="1"/>
    <n v="1"/>
    <n v="1"/>
    <n v="0"/>
    <n v="0"/>
    <n v="0"/>
    <n v="0"/>
    <n v="0"/>
    <n v="3"/>
  </r>
  <r>
    <x v="0"/>
    <x v="0"/>
    <s v="shoes"/>
    <s v="XXM"/>
    <s v="XXM39A00501"/>
    <s v="XXM39A00501VADV803"/>
    <s v="STIVALETTO MONTONE GOM. PES 39A"/>
    <s v="V803"/>
    <s v="MUSCHIO"/>
    <n v="650"/>
    <n v="1950"/>
    <s v="IT"/>
    <s v="I"/>
    <n v="0"/>
    <n v="1"/>
    <n v="0"/>
    <n v="0"/>
    <n v="0"/>
    <n v="1"/>
    <n v="0"/>
    <n v="0"/>
    <n v="0"/>
    <n v="0"/>
    <n v="0"/>
    <n v="0"/>
    <n v="0"/>
    <n v="0"/>
    <n v="1"/>
    <n v="0"/>
    <n v="0"/>
    <n v="0"/>
    <n v="0"/>
    <n v="0"/>
    <n v="3"/>
  </r>
  <r>
    <x v="0"/>
    <x v="0"/>
    <s v="shoes"/>
    <s v="XXM"/>
    <s v="XXM39A0AI50"/>
    <s v="XXM39A0AI50RE0B999"/>
    <s v="NUOVO STIVALETTO GOMMA PES 39A"/>
    <s v="B999"/>
    <s v="NERO"/>
    <n v="490"/>
    <n v="1470"/>
    <s v="IT"/>
    <s v="I"/>
    <n v="0"/>
    <n v="0"/>
    <n v="0"/>
    <n v="0"/>
    <n v="1"/>
    <n v="0"/>
    <n v="0"/>
    <n v="0"/>
    <n v="0"/>
    <n v="0"/>
    <n v="0"/>
    <n v="1"/>
    <n v="1"/>
    <n v="0"/>
    <n v="0"/>
    <n v="0"/>
    <n v="0"/>
    <n v="0"/>
    <n v="0"/>
    <n v="0"/>
    <n v="3"/>
  </r>
  <r>
    <x v="0"/>
    <x v="0"/>
    <s v="shoes"/>
    <s v="XXM"/>
    <s v="XXM39A0V480"/>
    <s v="XXM39A0V480HR70309"/>
    <s v="NUOVO MOCASSINO GOMMA PES 39A"/>
    <s v="0309"/>
    <s v="S804(CAFFE)+S800(TESTA MORO)"/>
    <n v="390"/>
    <n v="1170"/>
    <s v="IT"/>
    <s v="I"/>
    <n v="0"/>
    <n v="0"/>
    <n v="1"/>
    <n v="0"/>
    <n v="0"/>
    <n v="0"/>
    <n v="1"/>
    <n v="0"/>
    <n v="1"/>
    <n v="0"/>
    <n v="0"/>
    <n v="0"/>
    <n v="0"/>
    <n v="0"/>
    <n v="0"/>
    <n v="0"/>
    <n v="0"/>
    <n v="0"/>
    <n v="0"/>
    <n v="0"/>
    <n v="3"/>
  </r>
  <r>
    <x v="0"/>
    <x v="0"/>
    <s v="shoes"/>
    <s v="XXM"/>
    <s v="XXM44A00640"/>
    <s v="XXM44A00640D90S800"/>
    <s v="MOCASSINO CLASSICO  FONDO GOMMA 44A"/>
    <s v="S800"/>
    <s v="TESTA MORO"/>
    <n v="370"/>
    <n v="1110"/>
    <s v="IT"/>
    <s v="I"/>
    <n v="0"/>
    <n v="0"/>
    <n v="0"/>
    <n v="1"/>
    <n v="0"/>
    <n v="1"/>
    <n v="0"/>
    <n v="0"/>
    <n v="0"/>
    <n v="0"/>
    <n v="1"/>
    <n v="0"/>
    <n v="0"/>
    <n v="0"/>
    <n v="0"/>
    <n v="0"/>
    <n v="0"/>
    <n v="0"/>
    <n v="0"/>
    <n v="0"/>
    <n v="3"/>
  </r>
  <r>
    <x v="0"/>
    <x v="0"/>
    <s v="shoes"/>
    <s v="XXM"/>
    <s v="XXM44A0U160"/>
    <s v="XXM44A0U160AKTB999"/>
    <s v="MOCASSINO FONDO GOMMA 44A"/>
    <s v="B999"/>
    <s v="NERO"/>
    <n v="390"/>
    <n v="1170"/>
    <s v="IT"/>
    <s v="I"/>
    <n v="0"/>
    <n v="0"/>
    <n v="0"/>
    <n v="0"/>
    <n v="0"/>
    <n v="1"/>
    <n v="1"/>
    <n v="0"/>
    <n v="0"/>
    <n v="0"/>
    <n v="1"/>
    <n v="0"/>
    <n v="0"/>
    <n v="0"/>
    <n v="0"/>
    <n v="0"/>
    <n v="0"/>
    <n v="0"/>
    <n v="0"/>
    <n v="0"/>
    <n v="3"/>
  </r>
  <r>
    <x v="0"/>
    <x v="0"/>
    <s v="shoes"/>
    <s v="XXM"/>
    <s v="XXM44A0U890"/>
    <s v="XXM44A0U890D9CS801"/>
    <s v="PANTOFOLA FONDO GOMMA 44A"/>
    <s v="S801"/>
    <s v="CACAO"/>
    <n v="390"/>
    <n v="1170"/>
    <s v="IT"/>
    <s v="I"/>
    <n v="0"/>
    <n v="0"/>
    <n v="0"/>
    <n v="0"/>
    <n v="0"/>
    <n v="0"/>
    <n v="0"/>
    <n v="0"/>
    <n v="0"/>
    <n v="0"/>
    <n v="2"/>
    <n v="0"/>
    <n v="0"/>
    <n v="0"/>
    <n v="1"/>
    <n v="0"/>
    <n v="0"/>
    <n v="0"/>
    <n v="0"/>
    <n v="0"/>
    <n v="3"/>
  </r>
  <r>
    <x v="0"/>
    <x v="0"/>
    <s v="shoes"/>
    <s v="XXM"/>
    <s v="XXM44A0X110"/>
    <s v="XXM44A0X110D9CS801"/>
    <s v="MOC.MORS.BAFFO FONDO GOMMA 44A"/>
    <s v="S801"/>
    <s v="CACAO"/>
    <n v="450"/>
    <n v="1350"/>
    <s v="IT"/>
    <s v="I"/>
    <n v="0"/>
    <n v="0"/>
    <n v="1"/>
    <n v="0"/>
    <n v="1"/>
    <n v="1"/>
    <n v="0"/>
    <n v="0"/>
    <n v="0"/>
    <n v="0"/>
    <n v="0"/>
    <n v="0"/>
    <n v="0"/>
    <n v="0"/>
    <n v="0"/>
    <n v="0"/>
    <n v="0"/>
    <n v="0"/>
    <n v="0"/>
    <n v="0"/>
    <n v="3"/>
  </r>
  <r>
    <x v="0"/>
    <x v="0"/>
    <s v="shoes"/>
    <s v="XXM"/>
    <s v="XXM46A00D80"/>
    <s v="XXM46A00D80HSEC801"/>
    <s v="POLACCO FONDO CARRAR. LIGHT 46A"/>
    <s v="C801"/>
    <s v="BISCOTTO"/>
    <n v="450"/>
    <n v="1350"/>
    <s v="IT"/>
    <s v="I"/>
    <n v="0"/>
    <n v="0"/>
    <n v="0"/>
    <n v="0"/>
    <n v="0"/>
    <n v="0"/>
    <n v="0"/>
    <n v="0"/>
    <n v="1"/>
    <n v="1"/>
    <n v="0"/>
    <n v="0"/>
    <n v="0"/>
    <n v="1"/>
    <n v="0"/>
    <n v="0"/>
    <n v="0"/>
    <n v="0"/>
    <n v="0"/>
    <n v="0"/>
    <n v="3"/>
  </r>
  <r>
    <x v="0"/>
    <x v="0"/>
    <s v="shoes"/>
    <s v="XXM"/>
    <s v="XXM56A0V260"/>
    <s v="XXM56A0V2607WRB999"/>
    <s v="ALL. STRIPE CASSETTA FASHION 56A"/>
    <s v="B999"/>
    <s v="NERO"/>
    <n v="390"/>
    <n v="1170"/>
    <s v="IT"/>
    <s v="I"/>
    <n v="0"/>
    <n v="0"/>
    <n v="0"/>
    <n v="0"/>
    <n v="0"/>
    <n v="0"/>
    <n v="0"/>
    <n v="0"/>
    <n v="0"/>
    <n v="0"/>
    <n v="0"/>
    <n v="1"/>
    <n v="0"/>
    <n v="2"/>
    <n v="0"/>
    <n v="0"/>
    <n v="0"/>
    <n v="0"/>
    <n v="0"/>
    <n v="0"/>
    <n v="3"/>
  </r>
  <r>
    <x v="0"/>
    <x v="0"/>
    <s v="shoes"/>
    <s v="XXM"/>
    <s v="XXM56A0V430"/>
    <s v="XXM56A0V4305IP9998"/>
    <s v="ALL.CASSETTA SPORTIV.FASHION 56A"/>
    <s v="9998"/>
    <s v="ALTRAVERSIONE"/>
    <n v="350"/>
    <n v="1050"/>
    <s v="IT"/>
    <s v="I"/>
    <n v="0"/>
    <n v="1"/>
    <n v="0"/>
    <n v="1"/>
    <n v="0"/>
    <n v="0"/>
    <n v="0"/>
    <n v="1"/>
    <n v="0"/>
    <n v="0"/>
    <n v="0"/>
    <n v="0"/>
    <n v="0"/>
    <n v="0"/>
    <n v="0"/>
    <n v="0"/>
    <n v="0"/>
    <n v="0"/>
    <n v="0"/>
    <n v="0"/>
    <n v="3"/>
  </r>
  <r>
    <x v="0"/>
    <x v="0"/>
    <s v="shoes"/>
    <s v="XXM"/>
    <s v="XXM56A0X750"/>
    <s v="XXM56A0X750STTB001"/>
    <s v="ALL.BASSO CASSETTA FASHION 56A"/>
    <s v="B001"/>
    <s v="BIANCO"/>
    <n v="420"/>
    <n v="1260"/>
    <s v="IT"/>
    <s v="I"/>
    <n v="0"/>
    <n v="0"/>
    <n v="2"/>
    <n v="0"/>
    <n v="0"/>
    <n v="0"/>
    <n v="0"/>
    <n v="0"/>
    <n v="0"/>
    <n v="0"/>
    <n v="1"/>
    <n v="0"/>
    <n v="0"/>
    <n v="0"/>
    <n v="0"/>
    <n v="0"/>
    <n v="0"/>
    <n v="0"/>
    <n v="0"/>
    <n v="0"/>
    <n v="3"/>
  </r>
  <r>
    <x v="0"/>
    <x v="0"/>
    <s v="shoes"/>
    <s v="XXM"/>
    <s v="XXM69A0Z290"/>
    <s v="XXM69A0Z290D6YS800"/>
    <s v="POLACCO TREKKING SPORTIVO 69A"/>
    <s v="S800"/>
    <s v="TESTA MORO"/>
    <n v="490"/>
    <n v="1470"/>
    <s v="IT"/>
    <s v="I"/>
    <n v="0"/>
    <n v="0"/>
    <n v="0"/>
    <n v="1"/>
    <n v="0"/>
    <n v="1"/>
    <n v="0"/>
    <n v="0"/>
    <n v="0"/>
    <n v="0"/>
    <n v="0"/>
    <n v="0"/>
    <n v="1"/>
    <n v="0"/>
    <n v="0"/>
    <n v="0"/>
    <n v="0"/>
    <n v="0"/>
    <n v="0"/>
    <n v="0"/>
    <n v="3"/>
  </r>
  <r>
    <x v="0"/>
    <x v="0"/>
    <s v="shoes"/>
    <s v="XXM"/>
    <s v="XXM69A0Z291"/>
    <s v="XXM69A0Z291D6YS800"/>
    <s v="POLACCO TREKKING MONTONE  SPOR. 69A"/>
    <s v="S800"/>
    <s v="TESTA MORO"/>
    <n v="580"/>
    <n v="1740"/>
    <s v="IT"/>
    <s v="I"/>
    <n v="0"/>
    <n v="0"/>
    <n v="0"/>
    <n v="0"/>
    <n v="1"/>
    <n v="1"/>
    <n v="1"/>
    <n v="0"/>
    <n v="0"/>
    <n v="0"/>
    <n v="0"/>
    <n v="0"/>
    <n v="0"/>
    <n v="0"/>
    <n v="0"/>
    <n v="0"/>
    <n v="0"/>
    <n v="0"/>
    <n v="0"/>
    <n v="0"/>
    <n v="3"/>
  </r>
  <r>
    <x v="0"/>
    <x v="0"/>
    <s v="shoes"/>
    <s v="XXM"/>
    <s v="XXM70A0W900"/>
    <s v="XXM70A0W900ITK3WZA"/>
    <s v="DESTRUTTURATA SPORTIVO 70A"/>
    <s v="3WZA"/>
    <s v="B408(CENERE SCURO)+B001(BIANCO)+B416(GRIGIO VAPORE"/>
    <n v="390"/>
    <n v="1170"/>
    <s v="IT"/>
    <s v="I"/>
    <n v="0"/>
    <n v="0"/>
    <n v="0"/>
    <n v="0"/>
    <n v="0"/>
    <n v="0"/>
    <n v="2"/>
    <n v="0"/>
    <n v="0"/>
    <n v="0"/>
    <n v="1"/>
    <n v="0"/>
    <n v="0"/>
    <n v="0"/>
    <n v="0"/>
    <n v="0"/>
    <n v="0"/>
    <n v="0"/>
    <n v="0"/>
    <n v="0"/>
    <n v="3"/>
  </r>
  <r>
    <x v="0"/>
    <x v="0"/>
    <s v="shoes"/>
    <s v="XXM"/>
    <s v="XXM91B0AI60"/>
    <s v="XXM91B0AI60JY7RT69"/>
    <s v="NUOVO NEOPRENE SPORTIVO LIGHT 91B"/>
    <s v="RT69"/>
    <s v="U604(INDACO)+B999(NERO)+U820(GALASSIA)"/>
    <n v="450"/>
    <n v="1350"/>
    <s v="IT"/>
    <s v="I"/>
    <n v="0"/>
    <n v="0"/>
    <n v="0"/>
    <n v="0"/>
    <n v="0"/>
    <n v="0"/>
    <n v="1"/>
    <n v="0"/>
    <n v="1"/>
    <n v="0"/>
    <n v="1"/>
    <n v="0"/>
    <n v="0"/>
    <n v="0"/>
    <n v="0"/>
    <n v="0"/>
    <n v="0"/>
    <n v="0"/>
    <n v="0"/>
    <n v="0"/>
    <n v="3"/>
  </r>
  <r>
    <x v="0"/>
    <x v="1"/>
    <s v="shoes"/>
    <s v="XXW"/>
    <s v="XXW00G00010"/>
    <s v="XXW00G00010RE0M206"/>
    <s v="GOMMINI MOCASSINO"/>
    <s v="M206"/>
    <s v="LAMPONE CHIARO"/>
    <n v="410"/>
    <n v="1230"/>
    <s v="IT"/>
    <s v="D"/>
    <n v="0"/>
    <n v="0"/>
    <n v="0"/>
    <n v="3"/>
    <n v="0"/>
    <n v="0"/>
    <n v="0"/>
    <n v="0"/>
    <n v="0"/>
    <n v="0"/>
    <n v="0"/>
    <n v="0"/>
    <n v="0"/>
    <n v="0"/>
    <n v="0"/>
    <n v="0"/>
    <n v="0"/>
    <n v="0"/>
    <n v="0"/>
    <n v="0"/>
    <n v="3"/>
  </r>
  <r>
    <x v="0"/>
    <x v="1"/>
    <s v="shoes"/>
    <s v="XXW"/>
    <s v="XXW00G0Q490"/>
    <s v="XXW00G0Q490VDUB415"/>
    <s v="GOMMINI MAXI DOPPIA T"/>
    <s v="B415"/>
    <s v="GRIGIO SLEET"/>
    <n v="420"/>
    <n v="1260"/>
    <s v="IT"/>
    <s v="D"/>
    <n v="1"/>
    <n v="0"/>
    <n v="0"/>
    <n v="0"/>
    <n v="1"/>
    <n v="0"/>
    <n v="0"/>
    <n v="0"/>
    <n v="0"/>
    <n v="0"/>
    <n v="0"/>
    <n v="0"/>
    <n v="0"/>
    <n v="0"/>
    <n v="1"/>
    <n v="0"/>
    <n v="0"/>
    <n v="0"/>
    <n v="0"/>
    <n v="0"/>
    <n v="3"/>
  </r>
  <r>
    <x v="0"/>
    <x v="1"/>
    <s v="shoes"/>
    <s v="XXW"/>
    <s v="XXW00G0Q496"/>
    <s v="XXW00G0Q496S08B001"/>
    <s v="GOMMINI MAXI DOP. T TATTOO-INSPIRED"/>
    <s v="B001"/>
    <s v="BIANCO"/>
    <n v="450"/>
    <n v="1350"/>
    <s v="IT"/>
    <s v="D"/>
    <n v="0"/>
    <n v="0"/>
    <n v="0"/>
    <n v="0"/>
    <n v="0"/>
    <n v="0"/>
    <n v="0"/>
    <n v="1"/>
    <n v="0"/>
    <n v="0"/>
    <n v="0"/>
    <n v="0"/>
    <n v="0"/>
    <n v="0"/>
    <n v="0"/>
    <n v="1"/>
    <n v="1"/>
    <n v="0"/>
    <n v="0"/>
    <n v="0"/>
    <n v="3"/>
  </r>
  <r>
    <x v="0"/>
    <x v="1"/>
    <s v="shoes"/>
    <s v="XXW"/>
    <s v="XXW0FW05030"/>
    <s v="XXW0FW05030SPGG210"/>
    <s v="HEAVEN N. LACCETTO+OCCHIELLI"/>
    <s v="G210"/>
    <s v="ORO PALLIDO"/>
    <n v="360"/>
    <n v="1080"/>
    <s v="IT"/>
    <s v="D"/>
    <n v="0"/>
    <n v="0"/>
    <n v="0"/>
    <n v="0"/>
    <n v="0"/>
    <n v="0"/>
    <n v="0"/>
    <n v="0"/>
    <n v="0"/>
    <n v="0"/>
    <n v="0"/>
    <n v="0"/>
    <n v="2"/>
    <n v="0"/>
    <n v="1"/>
    <n v="0"/>
    <n v="0"/>
    <n v="0"/>
    <n v="0"/>
    <n v="0"/>
    <n v="3"/>
  </r>
  <r>
    <x v="0"/>
    <x v="1"/>
    <s v="shoes"/>
    <s v="XXW"/>
    <s v="XXW0FW0N231"/>
    <s v="XXW0FW0N231GRKR016"/>
    <s v="HEAVEN FRANGIA SPILLA GEOMETRIC"/>
    <s v="R016"/>
    <s v="TULIPANO"/>
    <n v="410"/>
    <n v="1230"/>
    <s v="IT"/>
    <s v="D"/>
    <n v="0"/>
    <n v="0"/>
    <n v="0"/>
    <n v="0"/>
    <n v="0"/>
    <n v="0"/>
    <n v="0"/>
    <n v="0"/>
    <n v="3"/>
    <n v="0"/>
    <n v="0"/>
    <n v="0"/>
    <n v="0"/>
    <n v="0"/>
    <n v="0"/>
    <n v="0"/>
    <n v="0"/>
    <n v="0"/>
    <n v="0"/>
    <n v="0"/>
    <n v="3"/>
  </r>
  <r>
    <x v="0"/>
    <x v="1"/>
    <s v="shoes"/>
    <s v="XXW"/>
    <s v="XXW0PH0H16Z"/>
    <s v="XXW0PH0H16Z08HM611"/>
    <s v="SAND.ZEPPA T 35 PH FASCE INCR.CINT."/>
    <s v="M611"/>
    <s v="CAMELIA CHIARO"/>
    <n v="370"/>
    <n v="1110"/>
    <s v="IT"/>
    <s v="D"/>
    <n v="0"/>
    <n v="0"/>
    <n v="1"/>
    <n v="0"/>
    <n v="1"/>
    <n v="1"/>
    <n v="0"/>
    <n v="0"/>
    <n v="0"/>
    <n v="0"/>
    <n v="0"/>
    <n v="0"/>
    <n v="0"/>
    <n v="0"/>
    <n v="0"/>
    <n v="0"/>
    <n v="0"/>
    <n v="0"/>
    <n v="0"/>
    <n v="0"/>
    <n v="3"/>
  </r>
  <r>
    <x v="0"/>
    <x v="1"/>
    <s v="shoes"/>
    <s v="XXW"/>
    <s v="XXW0RD0T530"/>
    <s v="XXW0RD0T530BRE0ZS3"/>
    <s v="ZEPPA C. T 85 RD CINTURINO INCROCIO"/>
    <s v="0ZS3"/>
    <s v="M018(CAMEO)+M610(CHEEK)"/>
    <n v="450"/>
    <n v="1350"/>
    <s v="IT"/>
    <s v="D"/>
    <n v="0"/>
    <n v="0"/>
    <n v="0"/>
    <n v="1"/>
    <n v="0"/>
    <n v="1"/>
    <n v="0"/>
    <n v="1"/>
    <n v="0"/>
    <n v="0"/>
    <n v="0"/>
    <n v="0"/>
    <n v="0"/>
    <n v="0"/>
    <n v="0"/>
    <n v="0"/>
    <n v="0"/>
    <n v="0"/>
    <n v="0"/>
    <n v="0"/>
    <n v="3"/>
  </r>
  <r>
    <x v="0"/>
    <x v="1"/>
    <s v="shoes"/>
    <s v="XXW"/>
    <s v="XXW0TS0J910"/>
    <s v="XXW0TS0J9104XZ041P"/>
    <s v="SANDALO CUOIO T45 TS SELLERIA"/>
    <s v="041P"/>
    <s v="M011(BALLERINA)+B010(STUCCO)"/>
    <n v="420"/>
    <n v="1260"/>
    <s v="IT"/>
    <s v="D"/>
    <n v="0"/>
    <n v="0"/>
    <n v="0"/>
    <n v="0"/>
    <n v="0"/>
    <n v="0"/>
    <n v="0"/>
    <n v="0"/>
    <n v="0"/>
    <n v="0"/>
    <n v="0"/>
    <n v="1"/>
    <n v="1"/>
    <n v="0"/>
    <n v="1"/>
    <n v="0"/>
    <n v="0"/>
    <n v="0"/>
    <n v="0"/>
    <n v="0"/>
    <n v="3"/>
  </r>
  <r>
    <x v="0"/>
    <x v="1"/>
    <s v="shoes"/>
    <s v="XXW"/>
    <s v="XXW0TV0J970"/>
    <s v="XXW0TV0J970LCAM610"/>
    <s v="GOMMA RAFIA TV PANTOFOLA PELLE"/>
    <s v="M610"/>
    <s v="CHEEK"/>
    <n v="320"/>
    <n v="960"/>
    <s v="IT"/>
    <s v="D"/>
    <n v="0"/>
    <n v="1"/>
    <n v="1"/>
    <n v="0"/>
    <n v="0"/>
    <n v="1"/>
    <n v="0"/>
    <n v="0"/>
    <n v="0"/>
    <n v="0"/>
    <n v="0"/>
    <n v="0"/>
    <n v="0"/>
    <n v="0"/>
    <n v="0"/>
    <n v="0"/>
    <n v="0"/>
    <n v="0"/>
    <n v="0"/>
    <n v="0"/>
    <n v="3"/>
  </r>
  <r>
    <x v="0"/>
    <x v="1"/>
    <s v="shoes"/>
    <s v="XXW"/>
    <s v="XXW0UK0K570"/>
    <s v="XXW0UK0K5708S1709I"/>
    <s v="BALLERINA GOMMA UK FRANGIA+SPILLA"/>
    <s v="709I"/>
    <s v="M025(GLOVE)+M003(CIPRIA SC)"/>
    <n v="350"/>
    <n v="1050"/>
    <s v="IT"/>
    <s v="D"/>
    <n v="0"/>
    <n v="0"/>
    <n v="0"/>
    <n v="2"/>
    <n v="1"/>
    <n v="0"/>
    <n v="0"/>
    <n v="0"/>
    <n v="0"/>
    <n v="0"/>
    <n v="0"/>
    <n v="0"/>
    <n v="0"/>
    <n v="0"/>
    <n v="0"/>
    <n v="0"/>
    <n v="0"/>
    <n v="0"/>
    <n v="0"/>
    <n v="0"/>
    <n v="3"/>
  </r>
  <r>
    <x v="0"/>
    <x v="1"/>
    <s v="shoes"/>
    <s v="XXW"/>
    <s v="XXW0VM00D80"/>
    <s v="XXW0VM00D8006SU616"/>
    <s v="GOMMA VM POLACCO"/>
    <s v="U616"/>
    <s v="BLUETTE SCURO"/>
    <n v="340"/>
    <n v="1020"/>
    <s v="IT"/>
    <s v="D"/>
    <n v="1"/>
    <n v="0"/>
    <n v="0"/>
    <n v="0"/>
    <n v="0"/>
    <n v="1"/>
    <n v="0"/>
    <n v="1"/>
    <n v="0"/>
    <n v="0"/>
    <n v="0"/>
    <n v="0"/>
    <n v="0"/>
    <n v="0"/>
    <n v="0"/>
    <n v="0"/>
    <n v="0"/>
    <n v="0"/>
    <n v="0"/>
    <n v="0"/>
    <n v="3"/>
  </r>
  <r>
    <x v="0"/>
    <x v="1"/>
    <s v="shoes"/>
    <s v="XXW"/>
    <s v="XXW0VS0L151"/>
    <s v="XXW0VS0L151CPKB001"/>
    <s v="GOMMA XL VS DERBY BORD."/>
    <s v="B001"/>
    <s v="BIANCO"/>
    <n v="380"/>
    <n v="1140"/>
    <s v="IT"/>
    <s v="D"/>
    <n v="0"/>
    <n v="0"/>
    <n v="0"/>
    <n v="0"/>
    <n v="0"/>
    <n v="0"/>
    <n v="0"/>
    <n v="1"/>
    <n v="0"/>
    <n v="1"/>
    <n v="1"/>
    <n v="0"/>
    <n v="0"/>
    <n v="0"/>
    <n v="0"/>
    <n v="0"/>
    <n v="0"/>
    <n v="0"/>
    <n v="0"/>
    <n v="0"/>
    <n v="3"/>
  </r>
  <r>
    <x v="0"/>
    <x v="1"/>
    <s v="shoes"/>
    <s v="XXW"/>
    <s v="XXW0WK0M580"/>
    <s v="XXW0WK0M580D90C203"/>
    <s v="SANDALO T105 WK BOTTONE"/>
    <s v="C203"/>
    <s v="CARNE"/>
    <n v="550"/>
    <n v="1650"/>
    <s v="IT"/>
    <s v="D"/>
    <n v="0"/>
    <n v="0"/>
    <n v="0"/>
    <n v="0"/>
    <n v="0"/>
    <n v="1"/>
    <n v="0"/>
    <n v="0"/>
    <n v="2"/>
    <n v="0"/>
    <n v="0"/>
    <n v="0"/>
    <n v="0"/>
    <n v="0"/>
    <n v="0"/>
    <n v="0"/>
    <n v="0"/>
    <n v="0"/>
    <n v="0"/>
    <n v="0"/>
    <n v="3"/>
  </r>
  <r>
    <x v="0"/>
    <x v="1"/>
    <s v="shoes"/>
    <s v="XXW"/>
    <s v="XXW0WM00N50"/>
    <s v="XXW0WM00N50RE0U616"/>
    <s v="GOMMA XL WM FRANCESINA BUCATURE"/>
    <s v="U616"/>
    <s v="BLUETTE SCURO"/>
    <n v="398"/>
    <n v="1194"/>
    <s v="IT"/>
    <s v="D"/>
    <n v="0"/>
    <n v="0"/>
    <n v="0"/>
    <n v="0"/>
    <n v="0"/>
    <n v="0"/>
    <n v="0"/>
    <n v="0"/>
    <n v="0"/>
    <n v="0"/>
    <n v="1"/>
    <n v="1"/>
    <n v="0"/>
    <n v="1"/>
    <n v="0"/>
    <n v="0"/>
    <n v="0"/>
    <n v="0"/>
    <n v="0"/>
    <n v="0"/>
    <n v="3"/>
  </r>
  <r>
    <x v="0"/>
    <x v="1"/>
    <s v="shoes"/>
    <s v="XXW"/>
    <s v="XXW0WV0O141"/>
    <s v="XXW0WV0O141BR0B999"/>
    <s v="GOMMA GIOVANE WV BIKER ELAS.MONTONE"/>
    <s v="B999"/>
    <s v="NERO"/>
    <n v="598"/>
    <n v="1794"/>
    <s v="IT"/>
    <s v="D"/>
    <n v="0"/>
    <n v="0"/>
    <n v="1"/>
    <n v="2"/>
    <n v="0"/>
    <n v="0"/>
    <n v="0"/>
    <n v="0"/>
    <n v="0"/>
    <n v="0"/>
    <n v="0"/>
    <n v="0"/>
    <n v="0"/>
    <n v="0"/>
    <n v="0"/>
    <n v="0"/>
    <n v="0"/>
    <n v="0"/>
    <n v="0"/>
    <n v="0"/>
    <n v="3"/>
  </r>
  <r>
    <x v="0"/>
    <x v="1"/>
    <s v="shoes"/>
    <s v="XXW"/>
    <s v="XXW0XK0V200"/>
    <s v="XXW0XK0V200GMU0ZII"/>
    <s v="SPORTIVO XK GANCI NAPPINE RICAMO"/>
    <s v="0ZII"/>
    <s v="C217(LIGHT)+G210"/>
    <n v="450"/>
    <n v="1350"/>
    <s v="IT"/>
    <s v="D"/>
    <n v="0"/>
    <n v="0"/>
    <n v="0"/>
    <n v="0"/>
    <n v="0"/>
    <n v="0"/>
    <n v="0"/>
    <n v="0"/>
    <n v="0"/>
    <n v="0"/>
    <n v="0"/>
    <n v="1"/>
    <n v="2"/>
    <n v="0"/>
    <n v="0"/>
    <n v="0"/>
    <n v="0"/>
    <n v="0"/>
    <n v="0"/>
    <n v="0"/>
    <n v="3"/>
  </r>
  <r>
    <x v="0"/>
    <x v="1"/>
    <s v="shoes"/>
    <s v="XXW"/>
    <s v="XXW0XK0V200"/>
    <s v="XXW0XK0V200GMU4085"/>
    <s v="SPORTIVO XK GANCI NAPPINE RICAMO"/>
    <s v="4085"/>
    <s v="B001(BIANCO)+G210(ORO PALLIDO)"/>
    <n v="450"/>
    <n v="1350"/>
    <s v="IT"/>
    <s v="D"/>
    <n v="0"/>
    <n v="0"/>
    <n v="0"/>
    <n v="0"/>
    <n v="0"/>
    <n v="0"/>
    <n v="0"/>
    <n v="0"/>
    <n v="0"/>
    <n v="0"/>
    <n v="1"/>
    <n v="0"/>
    <n v="0"/>
    <n v="0"/>
    <n v="0"/>
    <n v="1"/>
    <n v="1"/>
    <n v="0"/>
    <n v="0"/>
    <n v="0"/>
    <n v="3"/>
  </r>
  <r>
    <x v="0"/>
    <x v="1"/>
    <s v="shoes"/>
    <s v="XXW"/>
    <s v="XXW0XK0W320"/>
    <s v="XXW0XK0W320VI80ZPA"/>
    <s v="SPORTIVO XK PATTA NAPP. SBIZZ."/>
    <s v="0ZPA"/>
    <s v="B999(NERO)+B415+B001"/>
    <n v="498"/>
    <n v="1494"/>
    <s v="IT"/>
    <s v="D"/>
    <n v="0"/>
    <n v="1"/>
    <n v="0"/>
    <n v="0"/>
    <n v="0"/>
    <n v="0"/>
    <n v="0"/>
    <n v="0"/>
    <n v="1"/>
    <n v="0"/>
    <n v="1"/>
    <n v="0"/>
    <n v="0"/>
    <n v="0"/>
    <n v="0"/>
    <n v="0"/>
    <n v="0"/>
    <n v="0"/>
    <n v="0"/>
    <n v="0"/>
    <n v="3"/>
  </r>
  <r>
    <x v="0"/>
    <x v="1"/>
    <s v="shoes"/>
    <s v="XXW"/>
    <s v="XXW0YH0P770"/>
    <s v="XXW0YH0P770CM9T612"/>
    <s v="BALLERINA DES YH LACCETTO TERMINALI"/>
    <s v="T612"/>
    <s v="TROPICALE CHIARO"/>
    <n v="320"/>
    <n v="960"/>
    <s v="IT"/>
    <s v="D"/>
    <n v="0"/>
    <n v="0"/>
    <n v="0"/>
    <n v="1"/>
    <n v="1"/>
    <n v="0"/>
    <n v="0"/>
    <n v="1"/>
    <n v="0"/>
    <n v="0"/>
    <n v="0"/>
    <n v="0"/>
    <n v="0"/>
    <n v="0"/>
    <n v="0"/>
    <n v="0"/>
    <n v="0"/>
    <n v="0"/>
    <n v="0"/>
    <n v="0"/>
    <n v="3"/>
  </r>
  <r>
    <x v="0"/>
    <x v="1"/>
    <s v="shoes"/>
    <s v="XXW"/>
    <s v="XXW0ZP0V040"/>
    <s v="XXW0ZP0V040EB54324"/>
    <s v="GOMMA ZP DERBY BUCATURA"/>
    <s v="4324"/>
    <s v="R810(MOSTO)+R805(MOSTO MEDIO)"/>
    <n v="440"/>
    <n v="1320"/>
    <s v="IT"/>
    <s v="D"/>
    <n v="0"/>
    <n v="0"/>
    <n v="1"/>
    <n v="0"/>
    <n v="0"/>
    <n v="0"/>
    <n v="0"/>
    <n v="0"/>
    <n v="0"/>
    <n v="0"/>
    <n v="1"/>
    <n v="0"/>
    <n v="0"/>
    <n v="0"/>
    <n v="1"/>
    <n v="0"/>
    <n v="0"/>
    <n v="0"/>
    <n v="0"/>
    <n v="0"/>
    <n v="3"/>
  </r>
  <r>
    <x v="0"/>
    <x v="1"/>
    <s v="shoes"/>
    <s v="XXW"/>
    <s v="XXW0ZP0W360"/>
    <s v="XXW0ZP0W360I4J4Z17"/>
    <s v="GOMMA ZP STIVALE DOPPIA T LAT. MAT."/>
    <s v="4Z17"/>
    <s v="S611(MARRONE AFRICA)+S800(TESTA MORO)"/>
    <n v="998"/>
    <n v="2994"/>
    <s v="IT"/>
    <s v="D"/>
    <n v="0"/>
    <n v="0"/>
    <n v="1"/>
    <n v="0"/>
    <n v="2"/>
    <n v="0"/>
    <n v="0"/>
    <n v="0"/>
    <n v="0"/>
    <n v="0"/>
    <n v="0"/>
    <n v="0"/>
    <n v="0"/>
    <n v="0"/>
    <n v="0"/>
    <n v="0"/>
    <n v="0"/>
    <n v="0"/>
    <n v="0"/>
    <n v="0"/>
    <n v="3"/>
  </r>
  <r>
    <x v="0"/>
    <x v="1"/>
    <s v="shoes"/>
    <s v="XXW"/>
    <s v="XXW0ZP0Y340"/>
    <s v="XXW0ZP0Y340BYES611"/>
    <s v="GOMMA ZP STIVALE CUISSARD CINTUR."/>
    <s v="S611"/>
    <s v="MARRONE AFRICA"/>
    <n v="890"/>
    <n v="2670"/>
    <s v="IT"/>
    <s v="D"/>
    <n v="0"/>
    <n v="0"/>
    <n v="0"/>
    <n v="0"/>
    <n v="1"/>
    <n v="0"/>
    <n v="0"/>
    <n v="0"/>
    <n v="0"/>
    <n v="0"/>
    <n v="1"/>
    <n v="0"/>
    <n v="1"/>
    <n v="0"/>
    <n v="0"/>
    <n v="0"/>
    <n v="0"/>
    <n v="0"/>
    <n v="0"/>
    <n v="0"/>
    <n v="3"/>
  </r>
  <r>
    <x v="0"/>
    <x v="1"/>
    <s v="shoes"/>
    <s v="XXW"/>
    <s v="XXW0ZS0Q780"/>
    <s v="XXW0ZS0Q780E9T0001"/>
    <s v="GOMMA ZS TRONCHETTO ELASTICO"/>
    <s v="0001"/>
    <s v="B001(BIANCO)+B999(NERO)"/>
    <n v="590"/>
    <n v="1770"/>
    <s v="IT"/>
    <s v="D"/>
    <n v="0"/>
    <n v="0"/>
    <n v="0"/>
    <n v="1"/>
    <n v="1"/>
    <n v="0"/>
    <n v="0"/>
    <n v="0"/>
    <n v="0"/>
    <n v="0"/>
    <n v="0"/>
    <n v="0"/>
    <n v="0"/>
    <n v="0"/>
    <n v="1"/>
    <n v="0"/>
    <n v="0"/>
    <n v="0"/>
    <n v="0"/>
    <n v="0"/>
    <n v="3"/>
  </r>
  <r>
    <x v="0"/>
    <x v="1"/>
    <s v="shoes"/>
    <s v="XXW"/>
    <s v="XXW12A0U920"/>
    <s v="XXW12A0U920MECB202"/>
    <s v="CASSETTA LEGGERA 12A ANELLI INFILAT"/>
    <s v="B202"/>
    <s v="PLATINO"/>
    <n v="470"/>
    <n v="1410"/>
    <s v="IT"/>
    <s v="D"/>
    <n v="0"/>
    <n v="0"/>
    <n v="0"/>
    <n v="0"/>
    <n v="0"/>
    <n v="0"/>
    <n v="0"/>
    <n v="0"/>
    <n v="0"/>
    <n v="0"/>
    <n v="1"/>
    <n v="0"/>
    <n v="1"/>
    <n v="1"/>
    <n v="0"/>
    <n v="0"/>
    <n v="0"/>
    <n v="0"/>
    <n v="0"/>
    <n v="0"/>
    <n v="3"/>
  </r>
  <r>
    <x v="0"/>
    <x v="1"/>
    <s v="shoes"/>
    <s v="XXW"/>
    <s v="XXW13A0T240"/>
    <s v="XXW13A0T240CWWB999"/>
    <s v="BALLERINA CUOIO 13A PANTOFOLA"/>
    <s v="B999"/>
    <s v="NERO"/>
    <n v="340"/>
    <n v="1020"/>
    <s v="IT"/>
    <s v="D"/>
    <n v="1"/>
    <n v="1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3"/>
  </r>
  <r>
    <x v="0"/>
    <x v="1"/>
    <s v="shoes"/>
    <s v="XXW"/>
    <s v="XXW18A0S600"/>
    <s v="XXW18A0S600OW0C415"/>
    <s v="SAND.GOMMA T100 18A FASCE INCROCIO"/>
    <s v="C415"/>
    <s v="DAINO"/>
    <n v="470"/>
    <n v="1410"/>
    <s v="IT"/>
    <s v="D"/>
    <n v="0"/>
    <n v="0"/>
    <n v="0"/>
    <n v="0"/>
    <n v="0"/>
    <n v="0"/>
    <n v="0"/>
    <n v="1"/>
    <n v="1"/>
    <n v="1"/>
    <n v="0"/>
    <n v="0"/>
    <n v="0"/>
    <n v="0"/>
    <n v="0"/>
    <n v="0"/>
    <n v="0"/>
    <n v="0"/>
    <n v="0"/>
    <n v="0"/>
    <n v="3"/>
  </r>
  <r>
    <x v="0"/>
    <x v="1"/>
    <s v="shoes"/>
    <s v="XXW"/>
    <s v="XXW19A0T610"/>
    <s v="XXW19A0T610RE0B999"/>
    <s v="SAND. GOMMA T50 19A FIBBIA"/>
    <s v="B999"/>
    <s v="NERO"/>
    <n v="450"/>
    <n v="1350"/>
    <s v="IT"/>
    <s v="D"/>
    <n v="0"/>
    <n v="0"/>
    <n v="0"/>
    <n v="0"/>
    <n v="0"/>
    <n v="0"/>
    <n v="0"/>
    <n v="0"/>
    <n v="0"/>
    <n v="1"/>
    <n v="0"/>
    <n v="0"/>
    <n v="0"/>
    <n v="0"/>
    <n v="2"/>
    <n v="0"/>
    <n v="0"/>
    <n v="0"/>
    <n v="0"/>
    <n v="0"/>
    <n v="3"/>
  </r>
  <r>
    <x v="0"/>
    <x v="1"/>
    <s v="shoes"/>
    <s v="XXW"/>
    <s v="XXW25A0R840"/>
    <s v="XXW25A0R840FRBB999"/>
    <s v="GOMMA T50 GUARD.CUC.25A BUCATURE"/>
    <s v="B999"/>
    <s v="NERO"/>
    <n v="490"/>
    <n v="1470"/>
    <s v="IT"/>
    <s v="D"/>
    <n v="0"/>
    <n v="0"/>
    <n v="0"/>
    <n v="1"/>
    <n v="0"/>
    <n v="0"/>
    <n v="0"/>
    <n v="0"/>
    <n v="0"/>
    <n v="0"/>
    <n v="0"/>
    <n v="2"/>
    <n v="0"/>
    <n v="0"/>
    <n v="0"/>
    <n v="0"/>
    <n v="0"/>
    <n v="0"/>
    <n v="0"/>
    <n v="0"/>
    <n v="3"/>
  </r>
  <r>
    <x v="0"/>
    <x v="1"/>
    <s v="shoes"/>
    <s v="XXW"/>
    <s v="XXW39A0W060"/>
    <s v="XXW39A0W060HW80ZP6"/>
    <s v="GOMMA PES 39A GANCI NAPPINE MONTONE"/>
    <s v="0ZP6"/>
    <s v="S819(NOCE M)+C002(AVORIO)"/>
    <n v="698"/>
    <n v="2094"/>
    <s v="IT"/>
    <s v="D"/>
    <n v="0"/>
    <n v="0"/>
    <n v="0"/>
    <n v="0"/>
    <n v="0"/>
    <n v="0"/>
    <n v="0"/>
    <n v="1"/>
    <n v="0"/>
    <n v="0"/>
    <n v="0"/>
    <n v="1"/>
    <n v="0"/>
    <n v="0"/>
    <n v="1"/>
    <n v="0"/>
    <n v="0"/>
    <n v="0"/>
    <n v="0"/>
    <n v="0"/>
    <n v="3"/>
  </r>
  <r>
    <x v="0"/>
    <x v="1"/>
    <s v="shoes"/>
    <s v="XXW"/>
    <s v="XXW39A0W470"/>
    <s v="XXW39A0W470RSRB999"/>
    <s v="GOMMA PES 39A TRONCH.MATELASSE"/>
    <s v="B999"/>
    <s v="NERO"/>
    <n v="690"/>
    <n v="2070"/>
    <s v="IT"/>
    <s v="D"/>
    <n v="0"/>
    <n v="0"/>
    <n v="0"/>
    <n v="0"/>
    <n v="0"/>
    <n v="0"/>
    <n v="0"/>
    <n v="0"/>
    <n v="0"/>
    <n v="0"/>
    <n v="0"/>
    <n v="0"/>
    <n v="0"/>
    <n v="2"/>
    <n v="0"/>
    <n v="0"/>
    <n v="1"/>
    <n v="0"/>
    <n v="0"/>
    <n v="0"/>
    <n v="3"/>
  </r>
  <r>
    <x v="0"/>
    <x v="1"/>
    <s v="shoes"/>
    <s v="XXW"/>
    <s v="XXW41A0U380"/>
    <s v="XXW41A0U380GOCB999"/>
    <s v="GOMMA T105 41A STIVALETTO"/>
    <s v="B999"/>
    <s v="NERO"/>
    <n v="570"/>
    <n v="1710"/>
    <s v="IT"/>
    <s v="D"/>
    <n v="0"/>
    <n v="0"/>
    <n v="0"/>
    <n v="0"/>
    <n v="0"/>
    <n v="0"/>
    <n v="0"/>
    <n v="0"/>
    <n v="1"/>
    <n v="1"/>
    <n v="1"/>
    <n v="0"/>
    <n v="0"/>
    <n v="0"/>
    <n v="0"/>
    <n v="0"/>
    <n v="0"/>
    <n v="0"/>
    <n v="0"/>
    <n v="0"/>
    <n v="3"/>
  </r>
  <r>
    <x v="0"/>
    <x v="1"/>
    <s v="shoes"/>
    <s v="XXW"/>
    <s v="XXW47A0V010"/>
    <s v="XXW47A0V010HCMB999"/>
    <s v="BALLERINA FLAT 47A PANTOFOLA"/>
    <s v="B999"/>
    <s v="NERO"/>
    <n v="340"/>
    <n v="1020"/>
    <s v="IT"/>
    <s v="D"/>
    <n v="0"/>
    <n v="0"/>
    <n v="0"/>
    <n v="0"/>
    <n v="1"/>
    <n v="1"/>
    <n v="0"/>
    <n v="0"/>
    <n v="0"/>
    <n v="0"/>
    <n v="0"/>
    <n v="1"/>
    <n v="0"/>
    <n v="0"/>
    <n v="0"/>
    <n v="0"/>
    <n v="0"/>
    <n v="0"/>
    <n v="0"/>
    <n v="0"/>
    <n v="3"/>
  </r>
  <r>
    <x v="0"/>
    <x v="1"/>
    <s v="shoes"/>
    <s v="XXW"/>
    <s v="XXW47A0V660"/>
    <s v="XXW47A0V660RTU0ZP8"/>
    <s v="BALLERINA FLAT 47A NAPPINE SBIZZATO"/>
    <s v="0ZP8"/>
    <s v="R402(RUBINO)+R018(RED DAHLIA)"/>
    <n v="430"/>
    <n v="1290"/>
    <s v="IT"/>
    <s v="D"/>
    <n v="0"/>
    <n v="0"/>
    <n v="0"/>
    <n v="0"/>
    <n v="0"/>
    <n v="0"/>
    <n v="1"/>
    <n v="1"/>
    <n v="0"/>
    <n v="1"/>
    <n v="0"/>
    <n v="0"/>
    <n v="0"/>
    <n v="0"/>
    <n v="0"/>
    <n v="0"/>
    <n v="0"/>
    <n v="0"/>
    <n v="0"/>
    <n v="0"/>
    <n v="3"/>
  </r>
  <r>
    <x v="0"/>
    <x v="1"/>
    <s v="shoes"/>
    <s v="XXW"/>
    <s v="XXW58A0V560"/>
    <s v="XXW58A0V560HR0B999"/>
    <s v="GOMMA FEM 58A ALLACCIATA INFILATURE"/>
    <s v="B999"/>
    <s v="NERO"/>
    <n v="550"/>
    <n v="1650"/>
    <s v="IT"/>
    <s v="D"/>
    <n v="0"/>
    <n v="1"/>
    <n v="0"/>
    <n v="0"/>
    <n v="1"/>
    <n v="1"/>
    <n v="0"/>
    <n v="0"/>
    <n v="0"/>
    <n v="0"/>
    <n v="0"/>
    <n v="0"/>
    <n v="0"/>
    <n v="0"/>
    <n v="0"/>
    <n v="0"/>
    <n v="0"/>
    <n v="0"/>
    <n v="0"/>
    <n v="0"/>
    <n v="3"/>
  </r>
  <r>
    <x v="0"/>
    <x v="1"/>
    <s v="shoes"/>
    <s v="XXW"/>
    <s v="XXW66A0W200"/>
    <s v="XXW66A0W200I1B0ZIH"/>
    <s v="CUOIO T95 66A TRONCH. CALZ. FIBBIA"/>
    <s v="0ZIH"/>
    <s v="S611(MARRONE AFRICA)+B999(NERO)"/>
    <n v="1200"/>
    <n v="3600"/>
    <s v="IT"/>
    <s v="D"/>
    <n v="0"/>
    <n v="0"/>
    <n v="1"/>
    <n v="1"/>
    <n v="0"/>
    <n v="0"/>
    <n v="0"/>
    <n v="0"/>
    <n v="0"/>
    <n v="0"/>
    <n v="0"/>
    <n v="0"/>
    <n v="0"/>
    <n v="0"/>
    <n v="0"/>
    <n v="1"/>
    <n v="0"/>
    <n v="0"/>
    <n v="0"/>
    <n v="0"/>
    <n v="3"/>
  </r>
  <r>
    <x v="0"/>
    <x v="1"/>
    <s v="shoes"/>
    <s v="XXW"/>
    <s v="XXW68A0W500"/>
    <s v="XXW68A0W500OW0B001"/>
    <s v="CIABATTINA GOMMA 68A FIORI"/>
    <s v="B001"/>
    <s v="BIANCO"/>
    <n v="190"/>
    <n v="570"/>
    <s v="IT"/>
    <s v="D"/>
    <n v="0"/>
    <n v="0"/>
    <n v="1"/>
    <n v="0"/>
    <n v="0"/>
    <n v="0"/>
    <n v="1"/>
    <n v="0"/>
    <n v="0"/>
    <n v="0"/>
    <n v="1"/>
    <n v="0"/>
    <n v="0"/>
    <n v="0"/>
    <n v="0"/>
    <n v="0"/>
    <n v="0"/>
    <n v="0"/>
    <n v="0"/>
    <n v="0"/>
    <n v="3"/>
  </r>
  <r>
    <x v="0"/>
    <x v="0"/>
    <s v="shoes"/>
    <s v="XXM"/>
    <s v="XXM0GW05473"/>
    <s v="XXM0GW05473RE0B401"/>
    <s v="LACCETTO MY COLORS NEW GOMMINI 122"/>
    <s v="B401"/>
    <s v="PIOMBO"/>
    <n v="395"/>
    <n v="790"/>
    <s v="IT"/>
    <s v="CB"/>
    <n v="0"/>
    <n v="1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2"/>
  </r>
  <r>
    <x v="0"/>
    <x v="0"/>
    <s v="shoes"/>
    <s v="XXM"/>
    <s v="XXM0GW05473"/>
    <s v="XXM0GW05473VADS005"/>
    <s v="LACCETTO MY COLORS NEW GOMMINI 122"/>
    <s v="S005"/>
    <s v="CARAMELLO"/>
    <n v="375"/>
    <n v="750"/>
    <s v="IT"/>
    <s v="CI"/>
    <n v="0"/>
    <n v="0"/>
    <n v="0"/>
    <n v="1"/>
    <n v="0"/>
    <n v="0"/>
    <n v="0"/>
    <n v="0"/>
    <n v="0"/>
    <n v="0"/>
    <n v="0"/>
    <n v="0"/>
    <n v="0"/>
    <n v="0"/>
    <n v="1"/>
    <n v="0"/>
    <n v="0"/>
    <n v="0"/>
    <n v="0"/>
    <n v="0"/>
    <n v="2"/>
  </r>
  <r>
    <x v="0"/>
    <x v="0"/>
    <s v="shoes"/>
    <s v="XXM"/>
    <s v="XXM0LR00051"/>
    <s v="XXM0LR00051NLKS804"/>
    <s v="LACCETTO CITY GOMMINO"/>
    <s v="S804"/>
    <s v="CAFFE"/>
    <n v="375"/>
    <n v="750"/>
    <s v="IT"/>
    <s v="I"/>
    <n v="0"/>
    <n v="0"/>
    <n v="0"/>
    <n v="0"/>
    <n v="0"/>
    <n v="0"/>
    <n v="0"/>
    <n v="0"/>
    <n v="0"/>
    <n v="0"/>
    <n v="0"/>
    <n v="0"/>
    <n v="1"/>
    <n v="1"/>
    <n v="0"/>
    <n v="0"/>
    <n v="0"/>
    <n v="0"/>
    <n v="0"/>
    <n v="0"/>
    <n v="2"/>
  </r>
  <r>
    <x v="0"/>
    <x v="0"/>
    <s v="shoes"/>
    <s v="XXM"/>
    <s v="XXM0LR00051"/>
    <s v="XXM0LR00051TNPG202"/>
    <s v="LACCETTO CITY GOMMINO"/>
    <s v="G202"/>
    <s v="GIRASOLE"/>
    <n v="350"/>
    <n v="700"/>
    <s v="IT"/>
    <s v="I2"/>
    <n v="0"/>
    <n v="0"/>
    <n v="0"/>
    <n v="0"/>
    <n v="0"/>
    <n v="0"/>
    <n v="0"/>
    <n v="1"/>
    <n v="0"/>
    <n v="0"/>
    <n v="0"/>
    <n v="1"/>
    <n v="0"/>
    <n v="0"/>
    <n v="0"/>
    <n v="0"/>
    <n v="0"/>
    <n v="0"/>
    <n v="0"/>
    <n v="0"/>
    <n v="2"/>
  </r>
  <r>
    <x v="0"/>
    <x v="0"/>
    <s v="shoes"/>
    <s v="XXM"/>
    <s v="XXM0TA0I970"/>
    <s v="XXM0TA0I970AKTB999"/>
    <s v="ALLACC.BUCAT. CUOIO INIEZ.GOMMA TA"/>
    <s v="B999"/>
    <s v="NERO"/>
    <n v="460"/>
    <n v="920"/>
    <s v="IT"/>
    <s v="I"/>
    <n v="0"/>
    <n v="0"/>
    <n v="0"/>
    <n v="0"/>
    <n v="0"/>
    <n v="0"/>
    <n v="1"/>
    <n v="0"/>
    <n v="0"/>
    <n v="0"/>
    <n v="0"/>
    <n v="0"/>
    <n v="0"/>
    <n v="0"/>
    <n v="1"/>
    <n v="0"/>
    <n v="0"/>
    <n v="0"/>
    <n v="0"/>
    <n v="0"/>
    <n v="2"/>
  </r>
  <r>
    <x v="0"/>
    <x v="0"/>
    <s v="shoes"/>
    <s v="XXM"/>
    <s v="XXM11A0Y220"/>
    <s v="XXM11A0Y220AKTB999"/>
    <s v="FRANGIA CUOIO INIEZ.DESTR.11A"/>
    <s v="B999"/>
    <s v="NERO"/>
    <n v="498"/>
    <n v="996"/>
    <s v="IT"/>
    <s v="CB"/>
    <n v="1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2"/>
  </r>
  <r>
    <x v="0"/>
    <x v="0"/>
    <s v="shoes"/>
    <s v="XXM"/>
    <s v="XXM86A0Y290"/>
    <s v="XXM86A0Y290NLKU801"/>
    <s v="MOCASSINO CUOIO 86A"/>
    <s v="U801"/>
    <s v="BLU"/>
    <n v="498"/>
    <n v="996"/>
    <s v="IT"/>
    <s v="CB"/>
    <n v="0"/>
    <n v="0"/>
    <n v="0"/>
    <n v="0"/>
    <n v="0"/>
    <n v="1"/>
    <n v="0"/>
    <n v="0"/>
    <n v="0"/>
    <n v="0"/>
    <n v="0"/>
    <n v="1"/>
    <n v="0"/>
    <n v="0"/>
    <n v="0"/>
    <n v="0"/>
    <n v="0"/>
    <n v="0"/>
    <n v="0"/>
    <n v="0"/>
    <n v="2"/>
  </r>
  <r>
    <x v="0"/>
    <x v="0"/>
    <s v="shoes"/>
    <s v="XXM"/>
    <s v="XXM86A0Y290"/>
    <s v="XXM86A0Y290NLKU801"/>
    <s v="MOCASSINO CUOIO 86A"/>
    <s v="U801"/>
    <s v="BLU"/>
    <n v="498"/>
    <n v="996"/>
    <s v="IT"/>
    <s v="I"/>
    <n v="0"/>
    <n v="1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2"/>
  </r>
  <r>
    <x v="0"/>
    <x v="1"/>
    <s v="shoes"/>
    <s v="XXW"/>
    <s v="XXW0CD0D350"/>
    <s v="XXW0CD0D350EN0S800"/>
    <s v="GOMMINI CASSETTA NUOVO TRONCHETTO"/>
    <s v="S800"/>
    <s v="TESTA MORO"/>
    <n v="370"/>
    <n v="740"/>
    <s v="AL"/>
    <s v="D"/>
    <n v="0"/>
    <n v="0"/>
    <n v="0"/>
    <n v="0"/>
    <n v="0"/>
    <n v="1"/>
    <n v="0"/>
    <n v="0"/>
    <n v="0"/>
    <n v="0"/>
    <n v="0"/>
    <n v="0"/>
    <n v="1"/>
    <n v="0"/>
    <n v="0"/>
    <n v="0"/>
    <n v="0"/>
    <n v="0"/>
    <n v="0"/>
    <n v="0"/>
    <n v="2"/>
  </r>
  <r>
    <x v="0"/>
    <x v="1"/>
    <s v="shoes"/>
    <s v="XXW"/>
    <s v="XXW0UU0N670"/>
    <s v="XXW0UU0N6709U40M32"/>
    <s v="F.DO SPORTIVO UU ALLACCIATO ACTIVE"/>
    <s v="0M32"/>
    <s v="B003(LUCE)+B200(ARGENTO)+B001(BIANCO)"/>
    <n v="330"/>
    <n v="660"/>
    <s v="RO"/>
    <s v="D"/>
    <n v="0"/>
    <n v="0"/>
    <n v="0"/>
    <n v="0"/>
    <n v="0"/>
    <n v="0"/>
    <n v="0"/>
    <n v="0"/>
    <n v="0"/>
    <n v="0"/>
    <n v="1"/>
    <n v="1"/>
    <n v="0"/>
    <n v="0"/>
    <n v="0"/>
    <n v="0"/>
    <n v="0"/>
    <n v="0"/>
    <n v="0"/>
    <n v="0"/>
    <n v="2"/>
  </r>
  <r>
    <x v="0"/>
    <x v="0"/>
    <s v="shoes"/>
    <s v="XXM"/>
    <s v="XXM0GW05473"/>
    <s v="XXM0GW05473NLKB001"/>
    <s v="LACCETTO MY COLORS NEW GOMMINI 122"/>
    <s v="B001"/>
    <s v="BIANCO"/>
    <n v="375"/>
    <n v="375"/>
    <s v="IT"/>
    <s v="CI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</r>
  <r>
    <x v="0"/>
    <x v="0"/>
    <s v="shoes"/>
    <s v="XXM"/>
    <s v="XXM0GW05473"/>
    <s v="XXM0GW05473RE0B401"/>
    <s v="LACCETTO MY COLORS NEW GOMMINI 122"/>
    <s v="B401"/>
    <s v="PIOMBO"/>
    <n v="395"/>
    <n v="395"/>
    <s v="IT"/>
    <s v="I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</r>
  <r>
    <x v="0"/>
    <x v="0"/>
    <s v="shoes"/>
    <s v="XXM"/>
    <s v="XXM0GW05473"/>
    <s v="XXM0GW05473RE0B401"/>
    <s v="LACCETTO MY COLORS NEW GOMMINI 122"/>
    <s v="B401"/>
    <s v="PIOMBO"/>
    <n v="395"/>
    <n v="395"/>
    <s v="IT"/>
    <s v="I2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1"/>
  </r>
  <r>
    <x v="0"/>
    <x v="0"/>
    <s v="shoes"/>
    <s v="XXM"/>
    <s v="XXM0GW0L910"/>
    <s v="XXM0GW0L910RE045TD"/>
    <s v="MORSETTO CLUB NEW GOMMINI 122"/>
    <s v="45TD"/>
    <s v="U218(GUADO)+U820(GALASSIA)+U616(BLUETTE)"/>
    <n v="480"/>
    <n v="480"/>
    <s v="IT"/>
    <s v="I2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1"/>
  </r>
  <r>
    <x v="0"/>
    <x v="0"/>
    <s v="shoes"/>
    <s v="XXM"/>
    <s v="XXM0LR0N655"/>
    <s v="XXM0LR0N655AKTB999"/>
    <s v="MACRO CLAMP OT.OLD SAT CITY GOMMINO"/>
    <s v="B999"/>
    <s v="NERO"/>
    <n v="390"/>
    <n v="390"/>
    <s v="IT"/>
    <s v="CB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1"/>
  </r>
  <r>
    <x v="0"/>
    <x v="0"/>
    <s v="shoes"/>
    <s v="XXM"/>
    <s v="XXM0LR0Q700"/>
    <s v="XXM0LR0Q700D9CS209"/>
    <s v="DOPPIA T CITY GOMMINO"/>
    <s v="S209"/>
    <s v="ROSSO GRANADA"/>
    <n v="470"/>
    <n v="470"/>
    <s v="IT"/>
    <s v="I2"/>
    <n v="0"/>
    <n v="0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1"/>
  </r>
  <r>
    <x v="0"/>
    <x v="0"/>
    <s v="shoes"/>
    <s v="XXM"/>
    <s v="XXM0XR0Q650"/>
    <s v="XXM0XR0Q650AKTR802"/>
    <s v="MONK FIBBIA CUOIO INIEZ. XR"/>
    <s v="R802"/>
    <s v="BORDEAUX SCURO"/>
    <n v="540"/>
    <n v="540"/>
    <s v="IT"/>
    <s v="CB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1"/>
  </r>
  <r>
    <x v="0"/>
    <x v="0"/>
    <s v="shoes"/>
    <s v="XXM"/>
    <s v="XXM0XR0W640"/>
    <s v="XXM0XR0W640D9CS801"/>
    <s v="FIBBIA CUOIO INIEZ. XR"/>
    <s v="S801"/>
    <s v="CACAO"/>
    <n v="570"/>
    <n v="570"/>
    <s v="IT"/>
    <s v="CB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1"/>
  </r>
  <r>
    <x v="0"/>
    <x v="0"/>
    <s v="shoes"/>
    <s v="XXM"/>
    <s v="XXM50A0U090"/>
    <s v="XXM50A0U090D90B999"/>
    <s v="MOCASSINO DOPPIA T FONDO CUOIO 50A"/>
    <s v="B999"/>
    <s v="NERO"/>
    <n v="498"/>
    <n v="498"/>
    <s v="IT"/>
    <s v="I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1"/>
  </r>
  <r>
    <x v="0"/>
    <x v="1"/>
    <s v="shoes"/>
    <s v="XXW"/>
    <s v="XXW0UU0N670"/>
    <s v="XXW0UU0N6709U40M32"/>
    <s v="F.DO SPORTIVO UU ALLACCIATO ACTIVE"/>
    <s v="0M32"/>
    <s v="B003(LUCE)+B200(ARGENTO)+B001(BIANCO)"/>
    <n v="330"/>
    <n v="330"/>
    <s v="IT"/>
    <s v="D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1"/>
  </r>
  <r>
    <x v="0"/>
    <x v="1"/>
    <s v="shoes"/>
    <s v="XXW"/>
    <s v="XXW26A0T642"/>
    <s v="XXW26A0T642CM9U824"/>
    <s v="CASS.GOMMA 26A ALLACCIATA TRECCIA"/>
    <s v="U824"/>
    <s v="GALASSIA SCURO"/>
    <n v="390"/>
    <n v="390"/>
    <s v="RO"/>
    <s v="D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9">
  <r>
    <s v="Man"/>
    <x v="0"/>
    <s v="XXM"/>
    <x v="0"/>
    <s v="XXM07B00I70RE0B414"/>
    <s v="PANT. LISCIA CASUAL BUSINESS 07B"/>
    <s v="B414"/>
    <s v="GRIGIO MOUSE"/>
    <n v="360"/>
    <n v="3960"/>
    <s v="IT"/>
    <s v="I"/>
    <n v="1"/>
    <n v="0"/>
    <n v="1"/>
    <n v="1"/>
    <n v="1"/>
    <n v="1"/>
    <n v="1"/>
    <n v="1"/>
    <n v="1"/>
    <n v="1"/>
    <n v="1"/>
    <n v="1"/>
    <n v="0"/>
    <n v="0"/>
    <n v="0"/>
    <n v="0"/>
    <n v="0"/>
    <n v="0"/>
    <n v="0"/>
    <n v="0"/>
    <n v="11"/>
  </r>
  <r>
    <s v="Man"/>
    <x v="0"/>
    <s v="XXM"/>
    <x v="1"/>
    <s v="XXM0GW05470HBI058T"/>
    <s v="NEW LACCETTO OCCH. NEW GOMMINI 122"/>
    <s v="058T"/>
    <s v="S800(T.MORO)+B999(NERO)"/>
    <n v="340"/>
    <n v="3740"/>
    <s v="IT"/>
    <s v="I2"/>
    <n v="0"/>
    <n v="0"/>
    <n v="1"/>
    <n v="3"/>
    <n v="1"/>
    <n v="1"/>
    <n v="1"/>
    <n v="0"/>
    <n v="0"/>
    <n v="1"/>
    <n v="1"/>
    <n v="0"/>
    <n v="1"/>
    <n v="1"/>
    <n v="0"/>
    <n v="0"/>
    <n v="0"/>
    <n v="0"/>
    <n v="0"/>
    <n v="0"/>
    <n v="11"/>
  </r>
  <r>
    <s v="Man"/>
    <x v="0"/>
    <s v="XXM"/>
    <x v="2"/>
    <s v="XXM0RQ00D8XD90U801"/>
    <s v="POLACCO GOMMA RQ"/>
    <s v="U801"/>
    <s v="BLU"/>
    <n v="350"/>
    <n v="3850"/>
    <s v="IT"/>
    <s v="I"/>
    <n v="0"/>
    <n v="0"/>
    <n v="0"/>
    <n v="0"/>
    <n v="0"/>
    <n v="0"/>
    <n v="0"/>
    <n v="0"/>
    <n v="1"/>
    <n v="3"/>
    <n v="1"/>
    <n v="2"/>
    <n v="2"/>
    <n v="2"/>
    <n v="0"/>
    <n v="0"/>
    <n v="0"/>
    <n v="0"/>
    <n v="0"/>
    <n v="0"/>
    <n v="11"/>
  </r>
  <r>
    <s v="Man"/>
    <x v="0"/>
    <s v="XXM"/>
    <x v="3"/>
    <s v="XXM0SX00C1XD90U801"/>
    <s v="DERBY BUCATURE CUOIO CLASSICO SX"/>
    <s v="U801"/>
    <s v="BLU"/>
    <n v="410"/>
    <n v="4510"/>
    <s v="IT"/>
    <s v="I"/>
    <n v="0"/>
    <n v="0"/>
    <n v="0"/>
    <n v="0"/>
    <n v="0"/>
    <n v="0"/>
    <n v="0"/>
    <n v="1"/>
    <n v="4"/>
    <n v="2"/>
    <n v="1"/>
    <n v="1"/>
    <n v="2"/>
    <n v="0"/>
    <n v="0"/>
    <n v="0"/>
    <n v="0"/>
    <n v="0"/>
    <n v="0"/>
    <n v="0"/>
    <n v="11"/>
  </r>
  <r>
    <s v="Man"/>
    <x v="0"/>
    <s v="XXM"/>
    <x v="4"/>
    <s v="XXM0TA0S530PLTB999"/>
    <s v="PANTOFOLA ELASTICO CUOIO INIEZ.TA"/>
    <s v="B999"/>
    <s v="NERO"/>
    <n v="460"/>
    <n v="5060"/>
    <s v="IT"/>
    <s v="CB"/>
    <n v="0"/>
    <n v="0"/>
    <n v="0"/>
    <n v="0"/>
    <n v="0"/>
    <n v="1"/>
    <n v="1"/>
    <n v="0"/>
    <n v="1"/>
    <n v="2"/>
    <n v="0"/>
    <n v="3"/>
    <n v="2"/>
    <n v="1"/>
    <n v="0"/>
    <n v="0"/>
    <n v="0"/>
    <n v="0"/>
    <n v="0"/>
    <n v="0"/>
    <n v="11"/>
  </r>
  <r>
    <s v="Man"/>
    <x v="0"/>
    <s v="XXM"/>
    <x v="5"/>
    <s v="XXM0TV0V530RE0U811"/>
    <s v="PANTOFOLA ELASTICO GOMMA RAFIA TV"/>
    <s v="U811"/>
    <s v="BALTIC SCURO"/>
    <n v="350"/>
    <n v="3850"/>
    <s v="IT"/>
    <s v="I"/>
    <n v="1"/>
    <n v="1"/>
    <n v="1"/>
    <n v="1"/>
    <n v="4"/>
    <n v="1"/>
    <n v="2"/>
    <n v="0"/>
    <n v="0"/>
    <n v="0"/>
    <n v="0"/>
    <n v="0"/>
    <n v="0"/>
    <n v="0"/>
    <n v="0"/>
    <n v="0"/>
    <n v="0"/>
    <n v="0"/>
    <n v="0"/>
    <n v="0"/>
    <n v="11"/>
  </r>
  <r>
    <s v="Man"/>
    <x v="0"/>
    <s v="XXM"/>
    <x v="6"/>
    <s v="XXM0WP00D80RE0U820"/>
    <s v="POLACCO GOMMA LIGHT WP"/>
    <s v="U820"/>
    <s v="GALASSIA"/>
    <n v="390"/>
    <n v="4290"/>
    <s v="IT"/>
    <s v="I"/>
    <n v="0"/>
    <n v="0"/>
    <n v="0"/>
    <n v="0"/>
    <n v="0"/>
    <n v="0"/>
    <n v="0"/>
    <n v="2"/>
    <n v="0"/>
    <n v="2"/>
    <n v="0"/>
    <n v="3"/>
    <n v="1"/>
    <n v="3"/>
    <n v="0"/>
    <n v="0"/>
    <n v="0"/>
    <n v="0"/>
    <n v="0"/>
    <n v="0"/>
    <n v="11"/>
  </r>
  <r>
    <s v="Man"/>
    <x v="0"/>
    <s v="XXM"/>
    <x v="7"/>
    <s v="XXM15A0S64XHG0B203"/>
    <s v="ALL. URBAN SPORTIVO 15A"/>
    <s v="B203"/>
    <s v="ARGILLA"/>
    <n v="420"/>
    <n v="4620"/>
    <s v="IT"/>
    <s v="I"/>
    <n v="0"/>
    <n v="0"/>
    <n v="0"/>
    <n v="0"/>
    <n v="0"/>
    <n v="0"/>
    <n v="1"/>
    <n v="1"/>
    <n v="1"/>
    <n v="1"/>
    <n v="2"/>
    <n v="2"/>
    <n v="2"/>
    <n v="1"/>
    <n v="0"/>
    <n v="0"/>
    <n v="0"/>
    <n v="0"/>
    <n v="0"/>
    <n v="0"/>
    <n v="11"/>
  </r>
  <r>
    <s v="Man"/>
    <x v="0"/>
    <s v="XXM"/>
    <x v="8"/>
    <s v="XXM27B0AJ50D9CS801"/>
    <s v="ALLACCIATO FONDO GOMMA URBANO 27B"/>
    <s v="S801"/>
    <s v="CACAO"/>
    <n v="430"/>
    <n v="4730"/>
    <s v="IT"/>
    <s v="I"/>
    <n v="2"/>
    <n v="1"/>
    <n v="0"/>
    <n v="2"/>
    <n v="0"/>
    <n v="2"/>
    <n v="1"/>
    <n v="0"/>
    <n v="1"/>
    <n v="2"/>
    <n v="0"/>
    <n v="0"/>
    <n v="0"/>
    <n v="0"/>
    <n v="0"/>
    <n v="0"/>
    <n v="0"/>
    <n v="0"/>
    <n v="0"/>
    <n v="0"/>
    <n v="11"/>
  </r>
  <r>
    <s v="Man"/>
    <x v="0"/>
    <s v="XXM"/>
    <x v="9"/>
    <s v="XXM42A00TN0RE0B999"/>
    <s v="FIBBIA FONDO CUOIO ELEGANTE 42A"/>
    <s v="B999"/>
    <s v="NERO"/>
    <n v="550"/>
    <n v="6050"/>
    <s v="IT"/>
    <s v="CB"/>
    <n v="0"/>
    <n v="0"/>
    <n v="1"/>
    <n v="2"/>
    <n v="1"/>
    <n v="2"/>
    <n v="0"/>
    <n v="2"/>
    <n v="0"/>
    <n v="2"/>
    <n v="1"/>
    <n v="0"/>
    <n v="0"/>
    <n v="0"/>
    <n v="0"/>
    <n v="0"/>
    <n v="0"/>
    <n v="0"/>
    <n v="0"/>
    <n v="0"/>
    <n v="11"/>
  </r>
  <r>
    <s v="Man"/>
    <x v="0"/>
    <s v="XXM"/>
    <x v="10"/>
    <s v="XXM91B00C20RE0S402"/>
    <s v="ALLACCIATO SPORTIVO LIGHT 91B"/>
    <s v="S402"/>
    <s v="KAKI SCURO"/>
    <n v="398"/>
    <n v="4378"/>
    <s v="IT"/>
    <s v="I"/>
    <n v="0"/>
    <n v="1"/>
    <n v="2"/>
    <n v="2"/>
    <n v="0"/>
    <n v="1"/>
    <n v="0"/>
    <n v="0"/>
    <n v="1"/>
    <n v="0"/>
    <n v="1"/>
    <n v="1"/>
    <n v="2"/>
    <n v="0"/>
    <n v="0"/>
    <n v="0"/>
    <n v="0"/>
    <n v="0"/>
    <n v="0"/>
    <n v="0"/>
    <n v="11"/>
  </r>
  <r>
    <s v="Woman"/>
    <x v="0"/>
    <s v="XXW"/>
    <x v="11"/>
    <s v="XXW00G0Q490SPGB407"/>
    <s v="GOMMINI MAXI DOPPIA T"/>
    <s v="B407"/>
    <s v="CENERE"/>
    <n v="440"/>
    <n v="4840"/>
    <s v="IT"/>
    <s v="D"/>
    <n v="0"/>
    <n v="1"/>
    <n v="0"/>
    <n v="1"/>
    <n v="1"/>
    <n v="0"/>
    <n v="0"/>
    <n v="2"/>
    <n v="0"/>
    <n v="1"/>
    <n v="2"/>
    <n v="0"/>
    <n v="0"/>
    <n v="2"/>
    <n v="1"/>
    <n v="0"/>
    <n v="0"/>
    <n v="0"/>
    <n v="0"/>
    <n v="0"/>
    <n v="11"/>
  </r>
  <r>
    <s v="Woman"/>
    <x v="0"/>
    <s v="XXW"/>
    <x v="12"/>
    <s v="XXW00G0V680EFK0ZMF"/>
    <s v="GOMMINI NAPPINE SBIZZATO"/>
    <s v="0ZMF"/>
    <s v="M021(COLLANT)+B001+C801"/>
    <n v="475"/>
    <n v="5225"/>
    <s v="IT"/>
    <s v="D"/>
    <n v="1"/>
    <n v="1"/>
    <n v="0"/>
    <n v="2"/>
    <n v="2"/>
    <n v="0"/>
    <n v="2"/>
    <n v="0"/>
    <n v="0"/>
    <n v="0"/>
    <n v="1"/>
    <n v="1"/>
    <n v="1"/>
    <n v="0"/>
    <n v="0"/>
    <n v="0"/>
    <n v="0"/>
    <n v="0"/>
    <n v="0"/>
    <n v="0"/>
    <n v="11"/>
  </r>
  <r>
    <s v="Woman"/>
    <x v="0"/>
    <s v="XXW"/>
    <x v="13"/>
    <s v="XXW0FW05030DI2182N"/>
    <s v="HEAVEN N. LACCETTO+OCCHIELLI"/>
    <s v="182N"/>
    <s v="G800(ARANCIO CH)+G203(ORO"/>
    <n v="320"/>
    <n v="3520"/>
    <s v="IT"/>
    <s v="D"/>
    <n v="1"/>
    <n v="2"/>
    <n v="0"/>
    <n v="0"/>
    <n v="0"/>
    <n v="1"/>
    <n v="1"/>
    <n v="0"/>
    <n v="4"/>
    <n v="1"/>
    <n v="0"/>
    <n v="0"/>
    <n v="0"/>
    <n v="1"/>
    <n v="0"/>
    <n v="0"/>
    <n v="0"/>
    <n v="0"/>
    <n v="0"/>
    <n v="0"/>
    <n v="11"/>
  </r>
  <r>
    <s v="Woman"/>
    <x v="0"/>
    <s v="XXW"/>
    <x v="14"/>
    <s v="XXW0TV0J9808FG0H73"/>
    <s v="GOMMA RAFIA TV FRANCESINA PELLE"/>
    <s v="0H73"/>
    <s v="C217(LIGHT)+G215(ORO MET)"/>
    <n v="330"/>
    <n v="3630"/>
    <s v="IT"/>
    <s v="D"/>
    <n v="0"/>
    <n v="0"/>
    <n v="0"/>
    <n v="3"/>
    <n v="0"/>
    <n v="1"/>
    <n v="0"/>
    <n v="3"/>
    <n v="0"/>
    <n v="0"/>
    <n v="1"/>
    <n v="0"/>
    <n v="0"/>
    <n v="3"/>
    <n v="0"/>
    <n v="0"/>
    <n v="0"/>
    <n v="0"/>
    <n v="0"/>
    <n v="0"/>
    <n v="11"/>
  </r>
  <r>
    <s v="Woman"/>
    <x v="0"/>
    <s v="XXW"/>
    <x v="15"/>
    <s v="XXW47A0V1421ONB200"/>
    <s v="BALLERINA FLAT 47A DOPP.T M. STRASS"/>
    <s v="B200"/>
    <s v="ARGENTO"/>
    <n v="450"/>
    <n v="4950"/>
    <s v="IT"/>
    <s v="D"/>
    <n v="1"/>
    <n v="1"/>
    <n v="1"/>
    <n v="1"/>
    <n v="2"/>
    <n v="1"/>
    <n v="3"/>
    <n v="0"/>
    <n v="0"/>
    <n v="1"/>
    <n v="0"/>
    <n v="0"/>
    <n v="0"/>
    <n v="0"/>
    <n v="0"/>
    <n v="0"/>
    <n v="0"/>
    <n v="0"/>
    <n v="0"/>
    <n v="0"/>
    <n v="11"/>
  </r>
  <r>
    <s v="Woman"/>
    <x v="0"/>
    <s v="XXW"/>
    <x v="15"/>
    <s v="XXW47A0V142HR0B415"/>
    <s v="BALLERINA FLAT 47A DOPP.T M. STRASS"/>
    <s v="B415"/>
    <s v="GRIGIO SLEET"/>
    <n v="450"/>
    <n v="4950"/>
    <s v="IT"/>
    <s v="D"/>
    <n v="0"/>
    <n v="0"/>
    <n v="0"/>
    <n v="0"/>
    <n v="2"/>
    <n v="4"/>
    <n v="1"/>
    <n v="0"/>
    <n v="4"/>
    <n v="0"/>
    <n v="0"/>
    <n v="0"/>
    <n v="0"/>
    <n v="0"/>
    <n v="0"/>
    <n v="0"/>
    <n v="0"/>
    <n v="0"/>
    <n v="0"/>
    <n v="0"/>
    <n v="11"/>
  </r>
  <r>
    <s v="Man"/>
    <x v="0"/>
    <s v="XXM"/>
    <x v="3"/>
    <s v="XXM0SX00C1XD9SU824"/>
    <s v="DERBY BUCATURE CUOIO CLASSICO SX"/>
    <s v="U824"/>
    <s v="GALASSIA SCURO"/>
    <n v="410"/>
    <n v="4100"/>
    <s v="IT"/>
    <s v="I"/>
    <n v="0"/>
    <n v="0"/>
    <n v="0"/>
    <n v="0"/>
    <n v="0"/>
    <n v="1"/>
    <n v="1"/>
    <n v="1"/>
    <n v="2"/>
    <n v="2"/>
    <n v="1"/>
    <n v="1"/>
    <n v="1"/>
    <n v="0"/>
    <n v="0"/>
    <n v="0"/>
    <n v="0"/>
    <n v="0"/>
    <n v="0"/>
    <n v="0"/>
    <n v="10"/>
  </r>
  <r>
    <s v="Man"/>
    <x v="0"/>
    <s v="XXM"/>
    <x v="16"/>
    <s v="XXM0TV0AJ30D9CS801"/>
    <s v="NUOVA PANTOFOLA GOMMA RAFIA TV"/>
    <s v="S801"/>
    <s v="CACAO"/>
    <n v="420"/>
    <n v="4200"/>
    <s v="IT"/>
    <s v="I"/>
    <n v="0"/>
    <n v="0"/>
    <n v="1"/>
    <n v="2"/>
    <n v="1"/>
    <n v="2"/>
    <n v="1"/>
    <n v="0"/>
    <n v="0"/>
    <n v="1"/>
    <n v="0"/>
    <n v="1"/>
    <n v="1"/>
    <n v="0"/>
    <n v="0"/>
    <n v="0"/>
    <n v="0"/>
    <n v="0"/>
    <n v="0"/>
    <n v="0"/>
    <n v="10"/>
  </r>
  <r>
    <s v="Man"/>
    <x v="0"/>
    <s v="XXM"/>
    <x v="17"/>
    <s v="XXM0XH0R012I1339DT"/>
    <s v="ALL.DOTS  MONTONE SPOILER MATT XH"/>
    <s v="39DT"/>
    <s v="C412(CRETA)+C405(TORBA)+R005(ROSSO ARANCIATO)"/>
    <n v="470"/>
    <n v="4700"/>
    <s v="IT"/>
    <s v="I"/>
    <n v="1"/>
    <n v="0"/>
    <n v="2"/>
    <n v="1"/>
    <n v="0"/>
    <n v="2"/>
    <n v="0"/>
    <n v="3"/>
    <n v="0"/>
    <n v="0"/>
    <n v="0"/>
    <n v="1"/>
    <n v="0"/>
    <n v="0"/>
    <n v="0"/>
    <n v="0"/>
    <n v="0"/>
    <n v="0"/>
    <n v="0"/>
    <n v="0"/>
    <n v="10"/>
  </r>
  <r>
    <s v="Man"/>
    <x v="0"/>
    <s v="XXM"/>
    <x v="18"/>
    <s v="XXM0XH0V400HQ9760A"/>
    <s v="RUNNING SCUBA SPOILER MATT XH"/>
    <s v="760A"/>
    <s v="B999(NERO)+L800(MELANZANA)"/>
    <n v="450"/>
    <n v="4500"/>
    <s v="IT"/>
    <s v="I"/>
    <n v="0"/>
    <n v="0"/>
    <n v="0"/>
    <n v="1"/>
    <n v="1"/>
    <n v="1"/>
    <n v="0"/>
    <n v="2"/>
    <n v="1"/>
    <n v="1"/>
    <n v="1"/>
    <n v="1"/>
    <n v="0"/>
    <n v="1"/>
    <n v="0"/>
    <n v="0"/>
    <n v="0"/>
    <n v="0"/>
    <n v="0"/>
    <n v="0"/>
    <n v="10"/>
  </r>
  <r>
    <s v="Man"/>
    <x v="0"/>
    <s v="XXM"/>
    <x v="7"/>
    <s v="XXM15A0S64XHG0B606"/>
    <s v="ALL. URBAN SPORTIVO 15A"/>
    <s v="B606"/>
    <s v="GLASSE'"/>
    <n v="420"/>
    <n v="4200"/>
    <s v="IT"/>
    <s v="I"/>
    <n v="0"/>
    <n v="0"/>
    <n v="0"/>
    <n v="0"/>
    <n v="0"/>
    <n v="0"/>
    <n v="0"/>
    <n v="2"/>
    <n v="2"/>
    <n v="2"/>
    <n v="2"/>
    <n v="0"/>
    <n v="2"/>
    <n v="0"/>
    <n v="0"/>
    <n v="0"/>
    <n v="0"/>
    <n v="0"/>
    <n v="0"/>
    <n v="0"/>
    <n v="10"/>
  </r>
  <r>
    <s v="Man"/>
    <x v="0"/>
    <s v="XXM"/>
    <x v="7"/>
    <s v="XXM15A0S64XHG0S812"/>
    <s v="ALL. URBAN SPORTIVO 15A"/>
    <s v="S812"/>
    <s v="TABACCO CHIARO"/>
    <n v="420"/>
    <n v="4200"/>
    <s v="IT"/>
    <s v="I"/>
    <n v="0"/>
    <n v="0"/>
    <n v="0"/>
    <n v="0"/>
    <n v="0"/>
    <n v="0"/>
    <n v="1"/>
    <n v="0"/>
    <n v="2"/>
    <n v="3"/>
    <n v="1"/>
    <n v="1"/>
    <n v="2"/>
    <n v="0"/>
    <n v="0"/>
    <n v="0"/>
    <n v="0"/>
    <n v="0"/>
    <n v="0"/>
    <n v="0"/>
    <n v="10"/>
  </r>
  <r>
    <s v="Man"/>
    <x v="0"/>
    <s v="XXM"/>
    <x v="19"/>
    <s v="XXM50A0U090CCOU810"/>
    <s v="MOCASSINO DOPPIA T FONDO CUOIO 50A"/>
    <s v="U810"/>
    <s v="BLU DENIM SCURO"/>
    <n v="520"/>
    <n v="5200"/>
    <s v="IT"/>
    <s v="I"/>
    <n v="0"/>
    <n v="0"/>
    <n v="2"/>
    <n v="0"/>
    <n v="0"/>
    <n v="0"/>
    <n v="1"/>
    <n v="2"/>
    <n v="0"/>
    <n v="2"/>
    <n v="2"/>
    <n v="1"/>
    <n v="0"/>
    <n v="0"/>
    <n v="0"/>
    <n v="0"/>
    <n v="0"/>
    <n v="0"/>
    <n v="0"/>
    <n v="0"/>
    <n v="10"/>
  </r>
  <r>
    <s v="Man"/>
    <x v="0"/>
    <s v="XXM"/>
    <x v="20"/>
    <s v="XXM56A00D80RE0U820"/>
    <s v="POLACCO CASSETTA FASHION 56A"/>
    <s v="U820"/>
    <s v="GALASSIA"/>
    <n v="320"/>
    <n v="3200"/>
    <s v="IT"/>
    <s v="I"/>
    <n v="1"/>
    <n v="0"/>
    <n v="0"/>
    <n v="0"/>
    <n v="0"/>
    <n v="0"/>
    <n v="0"/>
    <n v="0"/>
    <n v="0"/>
    <n v="0"/>
    <n v="3"/>
    <n v="1"/>
    <n v="2"/>
    <n v="2"/>
    <n v="1"/>
    <n v="0"/>
    <n v="0"/>
    <n v="0"/>
    <n v="0"/>
    <n v="0"/>
    <n v="10"/>
  </r>
  <r>
    <s v="Woman"/>
    <x v="0"/>
    <s v="XXW"/>
    <x v="21"/>
    <s v="XXW00G00010RE0G410"/>
    <s v="GOMMINI MOCASSINO"/>
    <s v="G410"/>
    <s v="LION"/>
    <n v="410"/>
    <n v="4100"/>
    <s v="IT"/>
    <s v="D"/>
    <n v="0"/>
    <n v="0"/>
    <n v="0"/>
    <n v="1"/>
    <n v="0"/>
    <n v="1"/>
    <n v="1"/>
    <n v="0"/>
    <n v="2"/>
    <n v="0"/>
    <n v="2"/>
    <n v="1"/>
    <n v="1"/>
    <n v="0"/>
    <n v="1"/>
    <n v="0"/>
    <n v="0"/>
    <n v="0"/>
    <n v="0"/>
    <n v="0"/>
    <n v="10"/>
  </r>
  <r>
    <s v="Woman"/>
    <x v="0"/>
    <s v="XXW"/>
    <x v="22"/>
    <s v="XXW00G0001306SB219"/>
    <s v="GOMMINI MOCASSINO SUMMER PRINT NAB"/>
    <s v="B219"/>
    <s v="CEMENTO MEDIO"/>
    <n v="390"/>
    <n v="3900"/>
    <s v="IT"/>
    <s v="D"/>
    <n v="0"/>
    <n v="0"/>
    <n v="1"/>
    <n v="0"/>
    <n v="3"/>
    <n v="2"/>
    <n v="0"/>
    <n v="2"/>
    <n v="1"/>
    <n v="0"/>
    <n v="0"/>
    <n v="0"/>
    <n v="0"/>
    <n v="0"/>
    <n v="1"/>
    <n v="0"/>
    <n v="0"/>
    <n v="0"/>
    <n v="0"/>
    <n v="0"/>
    <n v="10"/>
  </r>
  <r>
    <s v="Woman"/>
    <x v="0"/>
    <s v="XXW"/>
    <x v="23"/>
    <s v="XXW0RD0T530NB5S018"/>
    <s v="ZEPPA C. T 85 RD CINTURINO INCROCIO"/>
    <s v="S018"/>
    <s v="COGNAC SCURO"/>
    <n v="450"/>
    <n v="4500"/>
    <s v="IT"/>
    <s v="D"/>
    <n v="0"/>
    <n v="0"/>
    <n v="3"/>
    <n v="2"/>
    <n v="1"/>
    <n v="2"/>
    <n v="1"/>
    <n v="0"/>
    <n v="0"/>
    <n v="0"/>
    <n v="1"/>
    <n v="0"/>
    <n v="0"/>
    <n v="0"/>
    <n v="0"/>
    <n v="0"/>
    <n v="0"/>
    <n v="0"/>
    <n v="0"/>
    <n v="0"/>
    <n v="10"/>
  </r>
  <r>
    <s v="Woman"/>
    <x v="0"/>
    <s v="XXW"/>
    <x v="24"/>
    <s v="XXW0TT0K020D90G808"/>
    <s v="CUOIO GOMMA T115 TT SELLERIA"/>
    <s v="G808"/>
    <s v="MATTONE SCURO"/>
    <n v="540"/>
    <n v="5400"/>
    <s v="IT"/>
    <s v="D"/>
    <n v="0"/>
    <n v="0"/>
    <n v="1"/>
    <n v="0"/>
    <n v="1"/>
    <n v="1"/>
    <n v="0"/>
    <n v="0"/>
    <n v="0"/>
    <n v="0"/>
    <n v="1"/>
    <n v="3"/>
    <n v="3"/>
    <n v="0"/>
    <n v="0"/>
    <n v="0"/>
    <n v="0"/>
    <n v="0"/>
    <n v="0"/>
    <n v="0"/>
    <n v="10"/>
  </r>
  <r>
    <s v="Woman"/>
    <x v="0"/>
    <s v="XXW"/>
    <x v="25"/>
    <s v="XXW0YO0P25008VB001"/>
    <s v="SPORTIVO YO FRANGIA NODI"/>
    <s v="B001"/>
    <s v="BIANCO"/>
    <n v="450"/>
    <n v="4500"/>
    <s v="IT"/>
    <s v="D"/>
    <n v="1"/>
    <n v="2"/>
    <n v="1"/>
    <n v="1"/>
    <n v="0"/>
    <n v="0"/>
    <n v="1"/>
    <n v="1"/>
    <n v="0"/>
    <n v="0"/>
    <n v="1"/>
    <n v="1"/>
    <n v="0"/>
    <n v="1"/>
    <n v="0"/>
    <n v="0"/>
    <n v="0"/>
    <n v="0"/>
    <n v="0"/>
    <n v="0"/>
    <n v="10"/>
  </r>
  <r>
    <s v="Woman"/>
    <x v="0"/>
    <s v="XXW"/>
    <x v="26"/>
    <s v="XXW0ZZ0W230ESMB001"/>
    <s v="CUOIO ZZ MOCASSINO MATEL. DOPPIA T"/>
    <s v="B001"/>
    <s v="BIANCO"/>
    <n v="520"/>
    <n v="5200"/>
    <s v="IT"/>
    <s v="D"/>
    <n v="0"/>
    <n v="0"/>
    <n v="0"/>
    <n v="0"/>
    <n v="0"/>
    <n v="0"/>
    <n v="0"/>
    <n v="1"/>
    <n v="3"/>
    <n v="0"/>
    <n v="0"/>
    <n v="2"/>
    <n v="1"/>
    <n v="1"/>
    <n v="1"/>
    <n v="1"/>
    <n v="0"/>
    <n v="0"/>
    <n v="0"/>
    <n v="0"/>
    <n v="10"/>
  </r>
  <r>
    <s v="Woman"/>
    <x v="0"/>
    <s v="XXW"/>
    <x v="27"/>
    <s v="XXW18A0T420LCA0ZDA"/>
    <s v="SAND.GOMMA T100 18A CINTURINO"/>
    <s v="0ZDA"/>
    <s v="B999(NERO)+V612(ARDESIA CH)"/>
    <n v="450"/>
    <n v="4500"/>
    <s v="IT"/>
    <s v="D"/>
    <n v="0"/>
    <n v="0"/>
    <n v="0"/>
    <n v="0"/>
    <n v="1"/>
    <n v="0"/>
    <n v="0"/>
    <n v="0"/>
    <n v="1"/>
    <n v="1"/>
    <n v="1"/>
    <n v="3"/>
    <n v="1"/>
    <n v="1"/>
    <n v="1"/>
    <n v="0"/>
    <n v="0"/>
    <n v="0"/>
    <n v="0"/>
    <n v="0"/>
    <n v="10"/>
  </r>
  <r>
    <s v="Woman"/>
    <x v="0"/>
    <s v="XXW"/>
    <x v="28"/>
    <s v="XXW21A0T57006SS802"/>
    <s v="SAND. CUOIO T100 21A FASCE INCR.CIN"/>
    <s v="S802"/>
    <s v="CIOCCOLATO"/>
    <n v="498"/>
    <n v="4980"/>
    <s v="IT"/>
    <s v="D"/>
    <n v="0"/>
    <n v="0"/>
    <n v="1"/>
    <n v="1"/>
    <n v="3"/>
    <n v="1"/>
    <n v="1"/>
    <n v="0"/>
    <n v="2"/>
    <n v="0"/>
    <n v="1"/>
    <n v="0"/>
    <n v="0"/>
    <n v="0"/>
    <n v="0"/>
    <n v="0"/>
    <n v="0"/>
    <n v="0"/>
    <n v="0"/>
    <n v="0"/>
    <n v="10"/>
  </r>
  <r>
    <s v="Woman"/>
    <x v="0"/>
    <s v="XXW"/>
    <x v="29"/>
    <s v="XXW39A0U230GOCB999"/>
    <s v="GOMMA PES 39A TRONCHETTO ELAST."/>
    <s v="B999"/>
    <s v="NERO"/>
    <n v="470"/>
    <n v="4700"/>
    <s v="IT"/>
    <s v="D"/>
    <n v="2"/>
    <n v="0"/>
    <n v="0"/>
    <n v="0"/>
    <n v="0"/>
    <n v="0"/>
    <n v="0"/>
    <n v="0"/>
    <n v="0"/>
    <n v="0"/>
    <n v="0"/>
    <n v="0"/>
    <n v="2"/>
    <n v="1"/>
    <n v="3"/>
    <n v="0"/>
    <n v="2"/>
    <n v="0"/>
    <n v="0"/>
    <n v="0"/>
    <n v="10"/>
  </r>
  <r>
    <s v="Man"/>
    <x v="0"/>
    <s v="XXM"/>
    <x v="0"/>
    <s v="XXM07B00I70RE0U827"/>
    <s v="PANT. LISCIA CASUAL BUSINESS 07B"/>
    <s v="U827"/>
    <s v="BLU ODISSEA"/>
    <n v="360"/>
    <n v="3240"/>
    <s v="IT"/>
    <s v="I"/>
    <n v="0"/>
    <n v="1"/>
    <n v="0"/>
    <n v="1"/>
    <n v="2"/>
    <n v="1"/>
    <n v="0"/>
    <n v="1"/>
    <n v="1"/>
    <n v="1"/>
    <n v="1"/>
    <n v="0"/>
    <n v="0"/>
    <n v="0"/>
    <n v="0"/>
    <n v="0"/>
    <n v="0"/>
    <n v="0"/>
    <n v="0"/>
    <n v="0"/>
    <n v="9"/>
  </r>
  <r>
    <s v="Man"/>
    <x v="0"/>
    <s v="XXM"/>
    <x v="30"/>
    <s v="XXM08A00010RE0B999"/>
    <s v="MOCASSINO  GOMMA 08A"/>
    <s v="B999"/>
    <s v="NERO"/>
    <n v="350"/>
    <n v="3150"/>
    <s v="IT"/>
    <s v="I"/>
    <n v="0"/>
    <n v="0"/>
    <n v="0"/>
    <n v="2"/>
    <n v="2"/>
    <n v="1"/>
    <n v="2"/>
    <n v="0"/>
    <n v="0"/>
    <n v="0"/>
    <n v="2"/>
    <n v="0"/>
    <n v="0"/>
    <n v="0"/>
    <n v="0"/>
    <n v="0"/>
    <n v="0"/>
    <n v="0"/>
    <n v="0"/>
    <n v="0"/>
    <n v="9"/>
  </r>
  <r>
    <s v="Man"/>
    <x v="0"/>
    <s v="XXM"/>
    <x v="31"/>
    <s v="XXM0EO00010VADS005"/>
    <s v="MOCASSINO GOMMINI NUOVO"/>
    <s v="S005"/>
    <s v="CARAMELLO"/>
    <n v="370"/>
    <n v="3330"/>
    <s v="IT"/>
    <s v="I2"/>
    <n v="0"/>
    <n v="0"/>
    <n v="0"/>
    <n v="0"/>
    <n v="3"/>
    <n v="2"/>
    <n v="0"/>
    <n v="1"/>
    <n v="0"/>
    <n v="0"/>
    <n v="0"/>
    <n v="0"/>
    <n v="1"/>
    <n v="1"/>
    <n v="0"/>
    <n v="0"/>
    <n v="1"/>
    <n v="0"/>
    <n v="0"/>
    <n v="0"/>
    <n v="9"/>
  </r>
  <r>
    <s v="Man"/>
    <x v="0"/>
    <s v="XXM"/>
    <x v="32"/>
    <s v="XXM0GW05473VEKU602"/>
    <s v="LACCETTO MY COLORS NEW GOMMINI 122"/>
    <s v="U602"/>
    <s v="AZZURRO SCURO"/>
    <n v="398"/>
    <n v="3582"/>
    <s v="IT"/>
    <s v="I"/>
    <n v="0"/>
    <n v="0"/>
    <n v="2"/>
    <n v="3"/>
    <n v="4"/>
    <n v="0"/>
    <n v="0"/>
    <n v="0"/>
    <n v="0"/>
    <n v="0"/>
    <n v="0"/>
    <n v="0"/>
    <n v="0"/>
    <n v="0"/>
    <n v="0"/>
    <n v="0"/>
    <n v="0"/>
    <n v="0"/>
    <n v="0"/>
    <n v="0"/>
    <n v="9"/>
  </r>
  <r>
    <s v="Man"/>
    <x v="0"/>
    <s v="XXM"/>
    <x v="33"/>
    <s v="XXM0GW0L910RE0S800"/>
    <s v="MORSETTO CLUB NEW GOMMINI 122"/>
    <s v="S800"/>
    <s v="TESTA MORO"/>
    <n v="480"/>
    <n v="4320"/>
    <s v="IT"/>
    <s v="I"/>
    <n v="1"/>
    <n v="1"/>
    <n v="0"/>
    <n v="0"/>
    <n v="0"/>
    <n v="0"/>
    <n v="0"/>
    <n v="0"/>
    <n v="0"/>
    <n v="0"/>
    <n v="0"/>
    <n v="0"/>
    <n v="1"/>
    <n v="3"/>
    <n v="0"/>
    <n v="2"/>
    <n v="1"/>
    <n v="0"/>
    <n v="0"/>
    <n v="0"/>
    <n v="9"/>
  </r>
  <r>
    <s v="Man"/>
    <x v="0"/>
    <s v="XXM"/>
    <x v="34"/>
    <s v="XXM0LR00051FLAB213"/>
    <s v="LACCETTO CITY GOMMINO"/>
    <s v="B213"/>
    <s v="ARGILLA MEDIO"/>
    <n v="350"/>
    <n v="3150"/>
    <s v="IT"/>
    <s v="I2"/>
    <n v="0"/>
    <n v="0"/>
    <n v="0"/>
    <n v="0"/>
    <n v="0"/>
    <n v="0"/>
    <n v="1"/>
    <n v="0"/>
    <n v="0"/>
    <n v="1"/>
    <n v="0"/>
    <n v="0"/>
    <n v="3"/>
    <n v="0"/>
    <n v="1"/>
    <n v="1"/>
    <n v="0"/>
    <n v="1"/>
    <n v="1"/>
    <n v="0"/>
    <n v="9"/>
  </r>
  <r>
    <s v="Man"/>
    <x v="0"/>
    <s v="XXM"/>
    <x v="35"/>
    <s v="XXM0NG0B66XD90L813"/>
    <s v="FRANCESINA NUOVO FONDO GOMMA"/>
    <s v="L813"/>
    <s v="LAMPONE SCURO"/>
    <n v="320"/>
    <n v="2880"/>
    <s v="IT"/>
    <s v="I"/>
    <n v="0"/>
    <n v="0"/>
    <n v="1"/>
    <n v="1"/>
    <n v="0"/>
    <n v="2"/>
    <n v="1"/>
    <n v="2"/>
    <n v="1"/>
    <n v="0"/>
    <n v="0"/>
    <n v="0"/>
    <n v="1"/>
    <n v="0"/>
    <n v="0"/>
    <n v="0"/>
    <n v="0"/>
    <n v="0"/>
    <n v="0"/>
    <n v="0"/>
    <n v="9"/>
  </r>
  <r>
    <s v="Man"/>
    <x v="0"/>
    <s v="XXM"/>
    <x v="36"/>
    <s v="XXM0NG0B66Z1QAR815"/>
    <s v="FRANCESINA NUOVO FONDO GOMMA"/>
    <s v="R815"/>
    <s v="KRAFT"/>
    <n v="310"/>
    <n v="2790"/>
    <s v="IT"/>
    <s v="I"/>
    <n v="0"/>
    <n v="0"/>
    <n v="0"/>
    <n v="1"/>
    <n v="1"/>
    <n v="1"/>
    <n v="2"/>
    <n v="1"/>
    <n v="1"/>
    <n v="1"/>
    <n v="1"/>
    <n v="0"/>
    <n v="0"/>
    <n v="0"/>
    <n v="0"/>
    <n v="0"/>
    <n v="0"/>
    <n v="0"/>
    <n v="0"/>
    <n v="0"/>
    <n v="9"/>
  </r>
  <r>
    <s v="Man"/>
    <x v="0"/>
    <s v="XXM"/>
    <x v="37"/>
    <s v="XXM0RO0Q64XHG0S812"/>
    <s v="LINGOTTO SELLERIA CUOIO FORMALE RO"/>
    <s v="S812"/>
    <s v="TABACCO CHIARO"/>
    <n v="470"/>
    <n v="4230"/>
    <s v="IT"/>
    <s v="I"/>
    <n v="0"/>
    <n v="0"/>
    <n v="0"/>
    <n v="0"/>
    <n v="0"/>
    <n v="0"/>
    <n v="0"/>
    <n v="0"/>
    <n v="1"/>
    <n v="3"/>
    <n v="2"/>
    <n v="2"/>
    <n v="0"/>
    <n v="0"/>
    <n v="1"/>
    <n v="0"/>
    <n v="0"/>
    <n v="0"/>
    <n v="0"/>
    <n v="0"/>
    <n v="9"/>
  </r>
  <r>
    <s v="Man"/>
    <x v="0"/>
    <s v="XXM"/>
    <x v="38"/>
    <s v="XXM0RP0I020D9CT800"/>
    <s v="MONK STRAP FONDO CUOIO RP"/>
    <s v="T800"/>
    <s v="PETROLIO"/>
    <n v="440"/>
    <n v="3960"/>
    <s v="IT"/>
    <s v="I"/>
    <n v="3"/>
    <n v="0"/>
    <n v="2"/>
    <n v="1"/>
    <n v="3"/>
    <n v="0"/>
    <n v="0"/>
    <n v="0"/>
    <n v="0"/>
    <n v="0"/>
    <n v="0"/>
    <n v="0"/>
    <n v="0"/>
    <n v="0"/>
    <n v="0"/>
    <n v="0"/>
    <n v="0"/>
    <n v="0"/>
    <n v="0"/>
    <n v="0"/>
    <n v="9"/>
  </r>
  <r>
    <s v="Man"/>
    <x v="0"/>
    <s v="XXM"/>
    <x v="2"/>
    <s v="XXM0RQ00D8XHG0V615"/>
    <s v="POLACCO GOMMA RQ"/>
    <s v="V615"/>
    <s v="TIMO"/>
    <n v="350"/>
    <n v="3150"/>
    <s v="IT"/>
    <s v="I"/>
    <n v="0"/>
    <n v="0"/>
    <n v="0"/>
    <n v="0"/>
    <n v="0"/>
    <n v="0"/>
    <n v="0"/>
    <n v="0"/>
    <n v="3"/>
    <n v="1"/>
    <n v="1"/>
    <n v="1"/>
    <n v="3"/>
    <n v="0"/>
    <n v="0"/>
    <n v="0"/>
    <n v="0"/>
    <n v="0"/>
    <n v="0"/>
    <n v="0"/>
    <n v="9"/>
  </r>
  <r>
    <s v="Man"/>
    <x v="0"/>
    <s v="XXM"/>
    <x v="5"/>
    <s v="XXM0TV0V530RE0B218"/>
    <s v="PANTOFOLA ELASTICO GOMMA RAFIA TV"/>
    <s v="B218"/>
    <s v="GABBIANO"/>
    <n v="350"/>
    <n v="3150"/>
    <s v="IT"/>
    <s v="I"/>
    <n v="0"/>
    <n v="0"/>
    <n v="1"/>
    <n v="0"/>
    <n v="5"/>
    <n v="0"/>
    <n v="0"/>
    <n v="0"/>
    <n v="1"/>
    <n v="2"/>
    <n v="0"/>
    <n v="0"/>
    <n v="0"/>
    <n v="0"/>
    <n v="0"/>
    <n v="0"/>
    <n v="0"/>
    <n v="0"/>
    <n v="0"/>
    <n v="0"/>
    <n v="9"/>
  </r>
  <r>
    <s v="Man"/>
    <x v="0"/>
    <s v="XXM"/>
    <x v="39"/>
    <s v="XXM0WP00C2XAKTR802"/>
    <s v="DERBY GOMMA LIGHT WP"/>
    <s v="R802"/>
    <s v="BORDEAUX SCURO"/>
    <n v="370"/>
    <n v="3330"/>
    <s v="IT"/>
    <s v="I"/>
    <n v="0"/>
    <n v="0"/>
    <n v="0"/>
    <n v="0"/>
    <n v="0"/>
    <n v="0"/>
    <n v="0"/>
    <n v="2"/>
    <n v="0"/>
    <n v="2"/>
    <n v="0"/>
    <n v="3"/>
    <n v="2"/>
    <n v="0"/>
    <n v="0"/>
    <n v="0"/>
    <n v="0"/>
    <n v="0"/>
    <n v="0"/>
    <n v="0"/>
    <n v="9"/>
  </r>
  <r>
    <s v="Man"/>
    <x v="0"/>
    <s v="XXM"/>
    <x v="40"/>
    <s v="XXM0XS0T480RE0U820"/>
    <s v="ALLACCIATO GOMMA XS"/>
    <s v="U820"/>
    <s v="GALASSIA"/>
    <n v="298"/>
    <n v="2682"/>
    <s v="IT"/>
    <s v="I"/>
    <n v="0"/>
    <n v="0"/>
    <n v="0"/>
    <n v="1"/>
    <n v="0"/>
    <n v="0"/>
    <n v="0"/>
    <n v="1"/>
    <n v="1"/>
    <n v="0"/>
    <n v="1"/>
    <n v="1"/>
    <n v="2"/>
    <n v="1"/>
    <n v="0"/>
    <n v="0"/>
    <n v="1"/>
    <n v="0"/>
    <n v="0"/>
    <n v="0"/>
    <n v="9"/>
  </r>
  <r>
    <s v="Man"/>
    <x v="0"/>
    <s v="XXM"/>
    <x v="41"/>
    <s v="XXM0ZR00C20VEKS808"/>
    <s v="DERBY  FONDO GUARDOLO CLIMB ZR"/>
    <s v="S808"/>
    <s v="PALISSANDRO"/>
    <n v="410"/>
    <n v="3690"/>
    <s v="IT"/>
    <s v="I"/>
    <n v="0"/>
    <n v="0"/>
    <n v="1"/>
    <n v="1"/>
    <n v="0"/>
    <n v="1"/>
    <n v="2"/>
    <n v="1"/>
    <n v="0"/>
    <n v="0"/>
    <n v="1"/>
    <n v="0"/>
    <n v="0"/>
    <n v="0"/>
    <n v="2"/>
    <n v="0"/>
    <n v="0"/>
    <n v="0"/>
    <n v="0"/>
    <n v="0"/>
    <n v="9"/>
  </r>
  <r>
    <s v="Man"/>
    <x v="0"/>
    <s v="XXM"/>
    <x v="42"/>
    <s v="XXM15A0U75XPPPZ371"/>
    <s v="ALL.ACTIVE SPORTIVO 15A"/>
    <s v="Z371"/>
    <s v="T.MORO"/>
    <n v="440"/>
    <n v="3960"/>
    <s v="IT"/>
    <s v="I"/>
    <n v="0"/>
    <n v="0"/>
    <n v="0"/>
    <n v="0"/>
    <n v="0"/>
    <n v="0"/>
    <n v="0"/>
    <n v="0"/>
    <n v="2"/>
    <n v="3"/>
    <n v="1"/>
    <n v="1"/>
    <n v="1"/>
    <n v="1"/>
    <n v="0"/>
    <n v="0"/>
    <n v="0"/>
    <n v="0"/>
    <n v="0"/>
    <n v="0"/>
    <n v="9"/>
  </r>
  <r>
    <s v="Man"/>
    <x v="0"/>
    <s v="XXM"/>
    <x v="8"/>
    <s v="XXM27B0AJ50AKTB999"/>
    <s v="ALLACCIATO FONDO GOMMA URBANO 27B"/>
    <s v="B999"/>
    <s v="NERO"/>
    <n v="410"/>
    <n v="3690"/>
    <s v="IT"/>
    <s v="I"/>
    <n v="0"/>
    <n v="1"/>
    <n v="3"/>
    <n v="0"/>
    <n v="3"/>
    <n v="0"/>
    <n v="0"/>
    <n v="1"/>
    <n v="0"/>
    <n v="0"/>
    <n v="1"/>
    <n v="0"/>
    <n v="0"/>
    <n v="0"/>
    <n v="0"/>
    <n v="0"/>
    <n v="0"/>
    <n v="0"/>
    <n v="0"/>
    <n v="0"/>
    <n v="9"/>
  </r>
  <r>
    <s v="Man"/>
    <x v="0"/>
    <s v="XXM"/>
    <x v="43"/>
    <s v="XXM42A0AM40SFIB999"/>
    <s v="MOC.NAPPIN FONDO CUOIO ELEGANTE 42A"/>
    <s v="B999"/>
    <s v="NERO"/>
    <n v="610"/>
    <n v="5490"/>
    <s v="IT"/>
    <s v="I"/>
    <n v="0"/>
    <n v="0"/>
    <n v="0"/>
    <n v="0"/>
    <n v="1"/>
    <n v="1"/>
    <n v="0"/>
    <n v="1"/>
    <n v="2"/>
    <n v="0"/>
    <n v="1"/>
    <n v="1"/>
    <n v="2"/>
    <n v="0"/>
    <n v="0"/>
    <n v="0"/>
    <n v="0"/>
    <n v="0"/>
    <n v="0"/>
    <n v="0"/>
    <n v="9"/>
  </r>
  <r>
    <s v="Man"/>
    <x v="0"/>
    <s v="XXM"/>
    <x v="44"/>
    <s v="XXM46A00C11D9CS801"/>
    <s v="DERBY BUC.MONTONE CARRAR.LIGHT 46A"/>
    <s v="S801"/>
    <s v="CACAO"/>
    <n v="690"/>
    <n v="6210"/>
    <s v="IT"/>
    <s v="I"/>
    <n v="0"/>
    <n v="0"/>
    <n v="0"/>
    <n v="0"/>
    <n v="0"/>
    <n v="2"/>
    <n v="0"/>
    <n v="1"/>
    <n v="4"/>
    <n v="0"/>
    <n v="0"/>
    <n v="1"/>
    <n v="0"/>
    <n v="0"/>
    <n v="0"/>
    <n v="1"/>
    <n v="0"/>
    <n v="0"/>
    <n v="0"/>
    <n v="0"/>
    <n v="9"/>
  </r>
  <r>
    <s v="Woman"/>
    <x v="0"/>
    <s v="XXW"/>
    <x v="22"/>
    <s v="XXW00G0001306SM610"/>
    <s v="GOMMINI MOCASSINO SUMMER PRINT NAB"/>
    <s v="M610"/>
    <s v="CHEEK"/>
    <n v="390"/>
    <n v="3510"/>
    <s v="IT"/>
    <s v="D"/>
    <n v="0"/>
    <n v="0"/>
    <n v="0"/>
    <n v="1"/>
    <n v="1"/>
    <n v="0"/>
    <n v="3"/>
    <n v="1"/>
    <n v="1"/>
    <n v="0"/>
    <n v="0"/>
    <n v="0"/>
    <n v="2"/>
    <n v="0"/>
    <n v="0"/>
    <n v="0"/>
    <n v="0"/>
    <n v="0"/>
    <n v="0"/>
    <n v="0"/>
    <n v="9"/>
  </r>
  <r>
    <s v="Woman"/>
    <x v="0"/>
    <s v="XXW"/>
    <x v="12"/>
    <s v="XXW00G0V680MEC2344"/>
    <s v="GOMMINI NAPPINE SBIZZATO"/>
    <s v="2344"/>
    <s v="G210 (ORO PALLIDO) + G209 (ORO SCURO)"/>
    <n v="475"/>
    <n v="4275"/>
    <s v="IT"/>
    <s v="D"/>
    <n v="0"/>
    <n v="0"/>
    <n v="0"/>
    <n v="1"/>
    <n v="1"/>
    <n v="1"/>
    <n v="0"/>
    <n v="0"/>
    <n v="3"/>
    <n v="0"/>
    <n v="0"/>
    <n v="1"/>
    <n v="0"/>
    <n v="0"/>
    <n v="2"/>
    <n v="0"/>
    <n v="0"/>
    <n v="0"/>
    <n v="0"/>
    <n v="0"/>
    <n v="9"/>
  </r>
  <r>
    <s v="Woman"/>
    <x v="0"/>
    <s v="XXW"/>
    <x v="45"/>
    <s v="XXW03A0V570FCC081F"/>
    <s v="GOMMA T50 3A FRANCESINA SBIZZATO"/>
    <s v="081F"/>
    <s v="B999(NERO)+U800(BLU CHIARO)"/>
    <n v="550"/>
    <n v="4950"/>
    <s v="IT"/>
    <s v="D"/>
    <n v="0"/>
    <n v="0"/>
    <n v="0"/>
    <n v="0"/>
    <n v="0"/>
    <n v="1"/>
    <n v="0"/>
    <n v="0"/>
    <n v="0"/>
    <n v="0"/>
    <n v="2"/>
    <n v="0"/>
    <n v="0"/>
    <n v="3"/>
    <n v="1"/>
    <n v="1"/>
    <n v="1"/>
    <n v="0"/>
    <n v="0"/>
    <n v="0"/>
    <n v="9"/>
  </r>
  <r>
    <s v="Woman"/>
    <x v="0"/>
    <s v="XXW"/>
    <x v="46"/>
    <s v="XXW0IZ05710Y820895"/>
    <s v="CARINE MOD. MELINA"/>
    <s v="0895"/>
    <s v="G211(SOLE CALDO)+G207(BANANA)"/>
    <n v="340"/>
    <n v="3060"/>
    <s v="IT"/>
    <s v="D"/>
    <n v="0"/>
    <n v="0"/>
    <n v="0"/>
    <n v="0"/>
    <n v="0"/>
    <n v="0"/>
    <n v="1"/>
    <n v="1"/>
    <n v="0"/>
    <n v="0"/>
    <n v="2"/>
    <n v="3"/>
    <n v="0"/>
    <n v="0"/>
    <n v="1"/>
    <n v="1"/>
    <n v="0"/>
    <n v="0"/>
    <n v="0"/>
    <n v="0"/>
    <n v="9"/>
  </r>
  <r>
    <s v="Woman"/>
    <x v="0"/>
    <s v="XXW"/>
    <x v="47"/>
    <s v="XXW0XK0U040MECG005"/>
    <s v="SPORTIVO XK GANCI NAPPINE"/>
    <s v="G005"/>
    <s v="ORO CHIARO"/>
    <n v="450"/>
    <n v="4050"/>
    <s v="IT"/>
    <s v="D"/>
    <n v="0"/>
    <n v="0"/>
    <n v="1"/>
    <n v="0"/>
    <n v="3"/>
    <n v="0"/>
    <n v="2"/>
    <n v="1"/>
    <n v="1"/>
    <n v="0"/>
    <n v="0"/>
    <n v="1"/>
    <n v="0"/>
    <n v="0"/>
    <n v="0"/>
    <n v="0"/>
    <n v="0"/>
    <n v="0"/>
    <n v="0"/>
    <n v="0"/>
    <n v="9"/>
  </r>
  <r>
    <s v="Woman"/>
    <x v="0"/>
    <s v="XXW"/>
    <x v="48"/>
    <s v="XXW0ZM0V700GOCS802"/>
    <s v="GOMMA T70 ZM TRONCHETTO FIBBIE"/>
    <s v="S802"/>
    <s v="CIOCCOLATO"/>
    <n v="650"/>
    <n v="5850"/>
    <s v="IT"/>
    <s v="D"/>
    <n v="0"/>
    <n v="0"/>
    <n v="0"/>
    <n v="1"/>
    <n v="1"/>
    <n v="0"/>
    <n v="1"/>
    <n v="0"/>
    <n v="1"/>
    <n v="3"/>
    <n v="0"/>
    <n v="0"/>
    <n v="2"/>
    <n v="0"/>
    <n v="0"/>
    <n v="0"/>
    <n v="0"/>
    <n v="0"/>
    <n v="0"/>
    <n v="0"/>
    <n v="9"/>
  </r>
  <r>
    <s v="Woman"/>
    <x v="0"/>
    <s v="XXW"/>
    <x v="49"/>
    <s v="XXW25A0R840G7T0ZRQ"/>
    <s v="GOMMA T50 GUARD.CUC.25A BUCATURE"/>
    <s v="0ZRQ"/>
    <s v="B018(BIANCO MARMO)+M610(CHEEK)+S018"/>
    <n v="490"/>
    <n v="4410"/>
    <s v="IT"/>
    <s v="D"/>
    <n v="0"/>
    <n v="0"/>
    <n v="0"/>
    <n v="0"/>
    <n v="0"/>
    <n v="0"/>
    <n v="0"/>
    <n v="3"/>
    <n v="2"/>
    <n v="1"/>
    <n v="1"/>
    <n v="1"/>
    <n v="0"/>
    <n v="0"/>
    <n v="0"/>
    <n v="0"/>
    <n v="1"/>
    <n v="0"/>
    <n v="0"/>
    <n v="0"/>
    <n v="9"/>
  </r>
  <r>
    <s v="Woman"/>
    <x v="0"/>
    <s v="XXW"/>
    <x v="50"/>
    <s v="XXW39A0U900HG7B200"/>
    <s v="GOMMA PES 39A FRANGIA BUCATURE"/>
    <s v="B200"/>
    <s v="ARGENTO"/>
    <n v="450"/>
    <n v="4050"/>
    <s v="IT"/>
    <s v="D"/>
    <n v="0"/>
    <n v="0"/>
    <n v="0"/>
    <n v="0"/>
    <n v="1"/>
    <n v="0"/>
    <n v="2"/>
    <n v="3"/>
    <n v="0"/>
    <n v="2"/>
    <n v="0"/>
    <n v="0"/>
    <n v="1"/>
    <n v="0"/>
    <n v="0"/>
    <n v="0"/>
    <n v="0"/>
    <n v="0"/>
    <n v="0"/>
    <n v="0"/>
    <n v="9"/>
  </r>
  <r>
    <s v="Woman"/>
    <x v="0"/>
    <s v="XXW"/>
    <x v="51"/>
    <s v="XXW39A0W060HW80ZPJ"/>
    <s v="GOMMA PES 39A GANCI NAPPINE MONTONE"/>
    <s v="0ZPJ"/>
    <s v="B407(CENERE)+C002(AVORIO)"/>
    <n v="698"/>
    <n v="6282"/>
    <s v="IT"/>
    <s v="D"/>
    <n v="0"/>
    <n v="0"/>
    <n v="1"/>
    <n v="0"/>
    <n v="2"/>
    <n v="0"/>
    <n v="2"/>
    <n v="1"/>
    <n v="0"/>
    <n v="1"/>
    <n v="0"/>
    <n v="2"/>
    <n v="0"/>
    <n v="0"/>
    <n v="0"/>
    <n v="0"/>
    <n v="0"/>
    <n v="0"/>
    <n v="0"/>
    <n v="0"/>
    <n v="9"/>
  </r>
  <r>
    <s v="Woman"/>
    <x v="0"/>
    <s v="XXW"/>
    <x v="52"/>
    <s v="XXW39A0W061HW80ZPJ"/>
    <s v="GOMMA PES 39A TRONCH. GANCI MONT."/>
    <s v="0ZPJ"/>
    <s v="B407(CENERE)+C002(AVORIO)"/>
    <n v="650"/>
    <n v="5850"/>
    <s v="IT"/>
    <s v="D"/>
    <n v="0"/>
    <n v="0"/>
    <n v="1"/>
    <n v="0"/>
    <n v="0"/>
    <n v="0"/>
    <n v="2"/>
    <n v="0"/>
    <n v="4"/>
    <n v="1"/>
    <n v="0"/>
    <n v="0"/>
    <n v="1"/>
    <n v="0"/>
    <n v="0"/>
    <n v="0"/>
    <n v="0"/>
    <n v="0"/>
    <n v="0"/>
    <n v="0"/>
    <n v="9"/>
  </r>
  <r>
    <s v="Woman"/>
    <x v="0"/>
    <s v="XXW"/>
    <x v="53"/>
    <s v="XXW40A0U690BYES611"/>
    <s v="GOMMA T70 40A TRONCH. DOPPIA T"/>
    <s v="S611"/>
    <s v="MARRONE AFRICA"/>
    <n v="650"/>
    <n v="5850"/>
    <s v="IT"/>
    <s v="D"/>
    <n v="0"/>
    <n v="0"/>
    <n v="1"/>
    <n v="0"/>
    <n v="2"/>
    <n v="2"/>
    <n v="1"/>
    <n v="0"/>
    <n v="0"/>
    <n v="0"/>
    <n v="1"/>
    <n v="0"/>
    <n v="1"/>
    <n v="0"/>
    <n v="1"/>
    <n v="0"/>
    <n v="0"/>
    <n v="0"/>
    <n v="0"/>
    <n v="0"/>
    <n v="9"/>
  </r>
  <r>
    <s v="Woman"/>
    <x v="0"/>
    <s v="XXW"/>
    <x v="54"/>
    <s v="XXW47A0U810GOCB999"/>
    <s v="BALLERINA FLAT 47A ANELLI INF. ALL"/>
    <s v="B999"/>
    <s v="NERO"/>
    <n v="590"/>
    <n v="5310"/>
    <s v="IT"/>
    <s v="D"/>
    <n v="1"/>
    <n v="0"/>
    <n v="1"/>
    <n v="0"/>
    <n v="1"/>
    <n v="1"/>
    <n v="2"/>
    <n v="1"/>
    <n v="2"/>
    <n v="0"/>
    <n v="0"/>
    <n v="0"/>
    <n v="0"/>
    <n v="0"/>
    <n v="0"/>
    <n v="0"/>
    <n v="0"/>
    <n v="0"/>
    <n v="0"/>
    <n v="0"/>
    <n v="9"/>
  </r>
  <r>
    <s v="Woman"/>
    <x v="0"/>
    <s v="XXW"/>
    <x v="55"/>
    <s v="XXW64A0W310VADV803"/>
    <s v="GOMMA T115 64A STIV.ALLACCIATO"/>
    <s v="V803"/>
    <s v="MUSCHIO"/>
    <n v="790"/>
    <n v="7110"/>
    <s v="IT"/>
    <s v="D"/>
    <n v="0"/>
    <n v="1"/>
    <n v="1"/>
    <n v="0"/>
    <n v="0"/>
    <n v="1"/>
    <n v="0"/>
    <n v="0"/>
    <n v="0"/>
    <n v="0"/>
    <n v="2"/>
    <n v="1"/>
    <n v="1"/>
    <n v="1"/>
    <n v="0"/>
    <n v="1"/>
    <n v="0"/>
    <n v="0"/>
    <n v="0"/>
    <n v="0"/>
    <n v="9"/>
  </r>
  <r>
    <s v="Man"/>
    <x v="0"/>
    <s v="XXM"/>
    <x v="56"/>
    <s v="XXM08A0S480RE0U826"/>
    <s v="ALLACCIATO ACTIVE GOMMA 08A"/>
    <s v="U826"/>
    <s v="BLU BALENA"/>
    <n v="340"/>
    <n v="2720"/>
    <s v="IT"/>
    <s v="I"/>
    <n v="1"/>
    <n v="0"/>
    <n v="1"/>
    <n v="0"/>
    <n v="1"/>
    <n v="0"/>
    <n v="1"/>
    <n v="1"/>
    <n v="0"/>
    <n v="0"/>
    <n v="2"/>
    <n v="0"/>
    <n v="1"/>
    <n v="0"/>
    <n v="0"/>
    <n v="0"/>
    <n v="0"/>
    <n v="0"/>
    <n v="0"/>
    <n v="0"/>
    <n v="8"/>
  </r>
  <r>
    <s v="Man"/>
    <x v="0"/>
    <s v="XXM"/>
    <x v="57"/>
    <s v="XXM09A00C10RE0S800"/>
    <s v="ALL. BUCATURA GOMMA GIOVANE 09A"/>
    <s v="S800"/>
    <s v="TESTA MORO"/>
    <n v="390"/>
    <n v="3120"/>
    <s v="IT"/>
    <s v="I"/>
    <n v="0"/>
    <n v="0"/>
    <n v="0"/>
    <n v="0"/>
    <n v="0"/>
    <n v="0"/>
    <n v="0"/>
    <n v="0"/>
    <n v="0"/>
    <n v="0"/>
    <n v="0"/>
    <n v="1"/>
    <n v="3"/>
    <n v="0"/>
    <n v="3"/>
    <n v="0"/>
    <n v="1"/>
    <n v="0"/>
    <n v="0"/>
    <n v="0"/>
    <n v="8"/>
  </r>
  <r>
    <s v="Man"/>
    <x v="0"/>
    <s v="XXM"/>
    <x v="58"/>
    <s v="XXM0EO0N65BMVNU803"/>
    <s v="MACRO CLAMP DARK GOMMINI NUOVO"/>
    <s v="U803"/>
    <s v="BALTIC CHIARO"/>
    <n v="390"/>
    <n v="3120"/>
    <s v="IT"/>
    <s v="I"/>
    <n v="0"/>
    <n v="0"/>
    <n v="0"/>
    <n v="0"/>
    <n v="0"/>
    <n v="0"/>
    <n v="0"/>
    <n v="0"/>
    <n v="0"/>
    <n v="0"/>
    <n v="1"/>
    <n v="2"/>
    <n v="2"/>
    <n v="0"/>
    <n v="2"/>
    <n v="0"/>
    <n v="1"/>
    <n v="0"/>
    <n v="0"/>
    <n v="0"/>
    <n v="8"/>
  </r>
  <r>
    <s v="Man"/>
    <x v="0"/>
    <s v="XXM"/>
    <x v="59"/>
    <s v="XXM0GE0064XD90C817"/>
    <s v="MOCASSINO BOSTON GOMMA"/>
    <s v="C817"/>
    <s v="CARAMELLO SCURO"/>
    <n v="310"/>
    <n v="2480"/>
    <s v="IT"/>
    <s v="I"/>
    <n v="0"/>
    <n v="0"/>
    <n v="0"/>
    <n v="0"/>
    <n v="0"/>
    <n v="0"/>
    <n v="0"/>
    <n v="0"/>
    <n v="2"/>
    <n v="3"/>
    <n v="3"/>
    <n v="0"/>
    <n v="0"/>
    <n v="0"/>
    <n v="0"/>
    <n v="0"/>
    <n v="0"/>
    <n v="0"/>
    <n v="0"/>
    <n v="0"/>
    <n v="8"/>
  </r>
  <r>
    <s v="Man"/>
    <x v="0"/>
    <s v="XXM"/>
    <x v="1"/>
    <s v="XXM0GW05470IVIB001"/>
    <s v="NEW LACCETTO OCCH. NEW GOMMINI 122"/>
    <s v="B001"/>
    <s v="BIANCO"/>
    <n v="295"/>
    <n v="2360"/>
    <s v="IT"/>
    <s v="I"/>
    <n v="4"/>
    <n v="0"/>
    <n v="2"/>
    <n v="0"/>
    <n v="0"/>
    <n v="0"/>
    <n v="0"/>
    <n v="1"/>
    <n v="0"/>
    <n v="0"/>
    <n v="0"/>
    <n v="1"/>
    <n v="0"/>
    <n v="0"/>
    <n v="0"/>
    <n v="0"/>
    <n v="0"/>
    <n v="0"/>
    <n v="0"/>
    <n v="0"/>
    <n v="8"/>
  </r>
  <r>
    <s v="Man"/>
    <x v="0"/>
    <s v="XXM"/>
    <x v="60"/>
    <s v="XXM0GW0547ZD90C203"/>
    <s v="NEW LACCETTO OCCH. NEW GOMMINI 122"/>
    <s v="C203"/>
    <s v="CARNE"/>
    <n v="320"/>
    <n v="2560"/>
    <s v="IT"/>
    <s v="I"/>
    <n v="0"/>
    <n v="0"/>
    <n v="1"/>
    <n v="1"/>
    <n v="0"/>
    <n v="1"/>
    <n v="2"/>
    <n v="1"/>
    <n v="0"/>
    <n v="1"/>
    <n v="0"/>
    <n v="1"/>
    <n v="0"/>
    <n v="0"/>
    <n v="0"/>
    <n v="0"/>
    <n v="0"/>
    <n v="0"/>
    <n v="0"/>
    <n v="0"/>
    <n v="8"/>
  </r>
  <r>
    <s v="Man"/>
    <x v="0"/>
    <s v="XXM"/>
    <x v="61"/>
    <s v="XXM0HW0056XHG0B203"/>
    <s v="DERBY WINTER GOMMINI"/>
    <s v="B203"/>
    <s v="ARGILLA"/>
    <n v="250"/>
    <n v="2000"/>
    <s v="IT"/>
    <s v="I"/>
    <n v="0"/>
    <n v="0"/>
    <n v="0"/>
    <n v="0"/>
    <n v="0"/>
    <n v="0"/>
    <n v="0"/>
    <n v="1"/>
    <n v="1"/>
    <n v="2"/>
    <n v="2"/>
    <n v="0"/>
    <n v="1"/>
    <n v="0"/>
    <n v="1"/>
    <n v="0"/>
    <n v="0"/>
    <n v="0"/>
    <n v="0"/>
    <n v="0"/>
    <n v="8"/>
  </r>
  <r>
    <s v="Man"/>
    <x v="0"/>
    <s v="XXM"/>
    <x v="62"/>
    <s v="XXM0JL095005IPB608"/>
    <s v="POLACCO SPORT CASSETTA"/>
    <s v="B608"/>
    <s v="OMBRA"/>
    <n v="350"/>
    <n v="2800"/>
    <s v="IT"/>
    <s v="I"/>
    <n v="0"/>
    <n v="0"/>
    <n v="0"/>
    <n v="0"/>
    <n v="0"/>
    <n v="0"/>
    <n v="0"/>
    <n v="0"/>
    <n v="0"/>
    <n v="5"/>
    <n v="2"/>
    <n v="1"/>
    <n v="0"/>
    <n v="0"/>
    <n v="0"/>
    <n v="0"/>
    <n v="0"/>
    <n v="0"/>
    <n v="0"/>
    <n v="0"/>
    <n v="8"/>
  </r>
  <r>
    <s v="Man"/>
    <x v="0"/>
    <s v="XXM"/>
    <x v="63"/>
    <s v="XXM0KY00D8XHG0C815"/>
    <s v="POLACCO GEORGE"/>
    <s v="C815"/>
    <s v="TORTORA MEDIO"/>
    <n v="330"/>
    <n v="2640"/>
    <s v="IT"/>
    <s v="I"/>
    <n v="0"/>
    <n v="0"/>
    <n v="0"/>
    <n v="0"/>
    <n v="0"/>
    <n v="0"/>
    <n v="1"/>
    <n v="0"/>
    <n v="1"/>
    <n v="2"/>
    <n v="1"/>
    <n v="1"/>
    <n v="2"/>
    <n v="0"/>
    <n v="0"/>
    <n v="0"/>
    <n v="0"/>
    <n v="0"/>
    <n v="0"/>
    <n v="0"/>
    <n v="8"/>
  </r>
  <r>
    <s v="Man"/>
    <x v="0"/>
    <s v="XXM"/>
    <x v="64"/>
    <s v="XXM0RP0F37XD90U824"/>
    <s v="BUCATURE FONDO CUOIO RP"/>
    <s v="U824"/>
    <s v="GALASSIA SCURO"/>
    <n v="410"/>
    <n v="3280"/>
    <s v="IT"/>
    <s v="I"/>
    <n v="0"/>
    <n v="0"/>
    <n v="0"/>
    <n v="0"/>
    <n v="0"/>
    <n v="0"/>
    <n v="0"/>
    <n v="0"/>
    <n v="0"/>
    <n v="2"/>
    <n v="2"/>
    <n v="2"/>
    <n v="1"/>
    <n v="1"/>
    <n v="0"/>
    <n v="0"/>
    <n v="0"/>
    <n v="0"/>
    <n v="0"/>
    <n v="0"/>
    <n v="8"/>
  </r>
  <r>
    <s v="Man"/>
    <x v="0"/>
    <s v="XXM"/>
    <x v="65"/>
    <s v="XXM0RQ00C1XPPPZ490"/>
    <s v="DERBY BUCATURE FONDO GOMMA RQ"/>
    <s v="Z490"/>
    <s v="COGNAC"/>
    <n v="340"/>
    <n v="2720"/>
    <s v="IT"/>
    <s v="I"/>
    <n v="0"/>
    <n v="0"/>
    <n v="0"/>
    <n v="0"/>
    <n v="0"/>
    <n v="0"/>
    <n v="0"/>
    <n v="0"/>
    <n v="2"/>
    <n v="4"/>
    <n v="0"/>
    <n v="0"/>
    <n v="0"/>
    <n v="2"/>
    <n v="0"/>
    <n v="0"/>
    <n v="0"/>
    <n v="0"/>
    <n v="0"/>
    <n v="0"/>
    <n v="8"/>
  </r>
  <r>
    <s v="Man"/>
    <x v="0"/>
    <s v="XXM"/>
    <x v="2"/>
    <s v="XXM0RQ00D8XHG0S019"/>
    <s v="POLACCO GOMMA RQ"/>
    <s v="S019"/>
    <s v="ANTILOPE SCURO"/>
    <n v="350"/>
    <n v="2800"/>
    <s v="IT"/>
    <s v="I"/>
    <n v="0"/>
    <n v="0"/>
    <n v="0"/>
    <n v="0"/>
    <n v="0"/>
    <n v="0"/>
    <n v="0"/>
    <n v="1"/>
    <n v="1"/>
    <n v="2"/>
    <n v="1"/>
    <n v="1"/>
    <n v="1"/>
    <n v="1"/>
    <n v="0"/>
    <n v="0"/>
    <n v="0"/>
    <n v="0"/>
    <n v="0"/>
    <n v="0"/>
    <n v="8"/>
  </r>
  <r>
    <s v="Man"/>
    <x v="0"/>
    <s v="XXM"/>
    <x v="3"/>
    <s v="XXM0SX00C1XHG0V822"/>
    <s v="DERBY BUCATURE CUOIO CLASSICO SX"/>
    <s v="V822"/>
    <s v="ARDESIA MEDIO"/>
    <n v="410"/>
    <n v="3280"/>
    <s v="IT"/>
    <s v="I"/>
    <n v="0"/>
    <n v="0"/>
    <n v="0"/>
    <n v="0"/>
    <n v="0"/>
    <n v="0"/>
    <n v="0"/>
    <n v="0"/>
    <n v="2"/>
    <n v="2"/>
    <n v="1"/>
    <n v="1"/>
    <n v="1"/>
    <n v="1"/>
    <n v="0"/>
    <n v="0"/>
    <n v="0"/>
    <n v="0"/>
    <n v="0"/>
    <n v="0"/>
    <n v="8"/>
  </r>
  <r>
    <s v="Man"/>
    <x v="0"/>
    <s v="XXM"/>
    <x v="66"/>
    <s v="XXM0TV0K900RE0U218"/>
    <s v="PANTOFOLA GOMMA RAFIA TV"/>
    <s v="U218"/>
    <s v="GUADO"/>
    <n v="390"/>
    <n v="3120"/>
    <s v="IT"/>
    <s v="I"/>
    <n v="0"/>
    <n v="0"/>
    <n v="0"/>
    <n v="1"/>
    <n v="1"/>
    <n v="0"/>
    <n v="1"/>
    <n v="3"/>
    <n v="0"/>
    <n v="2"/>
    <n v="0"/>
    <n v="0"/>
    <n v="0"/>
    <n v="0"/>
    <n v="0"/>
    <n v="0"/>
    <n v="0"/>
    <n v="0"/>
    <n v="0"/>
    <n v="0"/>
    <n v="8"/>
  </r>
  <r>
    <s v="Man"/>
    <x v="0"/>
    <s v="XXM"/>
    <x v="67"/>
    <s v="XXM0TV0Y090RE0U216"/>
    <s v="PANTOFOLA STAMPA GOMMA RAFIA TV"/>
    <s v="U216"/>
    <s v="STONE WASHED"/>
    <n v="390"/>
    <n v="3120"/>
    <s v="IT"/>
    <s v="I"/>
    <n v="0"/>
    <n v="0"/>
    <n v="0"/>
    <n v="1"/>
    <n v="3"/>
    <n v="0"/>
    <n v="0"/>
    <n v="1"/>
    <n v="1"/>
    <n v="0"/>
    <n v="1"/>
    <n v="0"/>
    <n v="0"/>
    <n v="0"/>
    <n v="1"/>
    <n v="0"/>
    <n v="0"/>
    <n v="0"/>
    <n v="0"/>
    <n v="0"/>
    <n v="8"/>
  </r>
  <r>
    <s v="Man"/>
    <x v="0"/>
    <s v="XXM"/>
    <x v="68"/>
    <s v="XXM0WP00C2ZTESZ440"/>
    <s v="DERBY GOMMA LIGHT WP"/>
    <s v="Z440"/>
    <s v="TORTORA"/>
    <n v="370"/>
    <n v="2960"/>
    <s v="IT"/>
    <s v="I"/>
    <n v="0"/>
    <n v="0"/>
    <n v="0"/>
    <n v="0"/>
    <n v="1"/>
    <n v="1"/>
    <n v="2"/>
    <n v="2"/>
    <n v="0"/>
    <n v="1"/>
    <n v="1"/>
    <n v="0"/>
    <n v="0"/>
    <n v="0"/>
    <n v="0"/>
    <n v="0"/>
    <n v="0"/>
    <n v="0"/>
    <n v="0"/>
    <n v="0"/>
    <n v="8"/>
  </r>
  <r>
    <s v="Man"/>
    <x v="0"/>
    <s v="XXM"/>
    <x v="69"/>
    <s v="XXM0XH0R011DVRB999"/>
    <s v="ALL.DOTS SPOILER MATT XH"/>
    <s v="B999"/>
    <s v="NERO"/>
    <n v="440"/>
    <n v="3520"/>
    <s v="IT"/>
    <s v="I"/>
    <n v="0"/>
    <n v="0"/>
    <n v="0"/>
    <n v="0"/>
    <n v="0"/>
    <n v="1"/>
    <n v="0"/>
    <n v="0"/>
    <n v="0"/>
    <n v="0"/>
    <n v="1"/>
    <n v="4"/>
    <n v="0"/>
    <n v="0"/>
    <n v="1"/>
    <n v="0"/>
    <n v="1"/>
    <n v="0"/>
    <n v="0"/>
    <n v="0"/>
    <n v="8"/>
  </r>
  <r>
    <s v="Man"/>
    <x v="0"/>
    <s v="XXM"/>
    <x v="69"/>
    <s v="XXM0XH0R011FDQ788U"/>
    <s v="ALL.DOTS SPOILER MATT XH"/>
    <s v="788U"/>
    <s v="B217(GHIACCIO SCURO)+B001(BIANCO)+B608(OMBRA)"/>
    <n v="440"/>
    <n v="3520"/>
    <s v="IT"/>
    <s v="I"/>
    <n v="0"/>
    <n v="0"/>
    <n v="0"/>
    <n v="0"/>
    <n v="0"/>
    <n v="0"/>
    <n v="0"/>
    <n v="0"/>
    <n v="1"/>
    <n v="1"/>
    <n v="3"/>
    <n v="1"/>
    <n v="1"/>
    <n v="0"/>
    <n v="1"/>
    <n v="0"/>
    <n v="0"/>
    <n v="0"/>
    <n v="0"/>
    <n v="0"/>
    <n v="8"/>
  </r>
  <r>
    <s v="Man"/>
    <x v="0"/>
    <s v="XXM"/>
    <x v="17"/>
    <s v="XXM0XH0R012I10B999"/>
    <s v="ALL.DOTS  MONTONE SPOILER MATT XH"/>
    <s v="B999"/>
    <s v="NERO"/>
    <n v="470"/>
    <n v="3760"/>
    <s v="IT"/>
    <s v="I"/>
    <n v="0"/>
    <n v="0"/>
    <n v="2"/>
    <n v="1"/>
    <n v="4"/>
    <n v="0"/>
    <n v="0"/>
    <n v="1"/>
    <n v="0"/>
    <n v="0"/>
    <n v="0"/>
    <n v="0"/>
    <n v="0"/>
    <n v="0"/>
    <n v="0"/>
    <n v="0"/>
    <n v="0"/>
    <n v="0"/>
    <n v="0"/>
    <n v="0"/>
    <n v="8"/>
  </r>
  <r>
    <s v="Man"/>
    <x v="0"/>
    <s v="XXM"/>
    <x v="70"/>
    <s v="XXM0ZH0Q750LX0B608"/>
    <s v="PANTOFOLA FORMALE GOMMA ZH"/>
    <s v="B608"/>
    <s v="OMBRA"/>
    <n v="340"/>
    <n v="2720"/>
    <s v="IT"/>
    <s v="I"/>
    <n v="1"/>
    <n v="1"/>
    <n v="0"/>
    <n v="0"/>
    <n v="2"/>
    <n v="0"/>
    <n v="0"/>
    <n v="2"/>
    <n v="1"/>
    <n v="1"/>
    <n v="0"/>
    <n v="0"/>
    <n v="0"/>
    <n v="0"/>
    <n v="0"/>
    <n v="0"/>
    <n v="0"/>
    <n v="0"/>
    <n v="0"/>
    <n v="0"/>
    <n v="8"/>
  </r>
  <r>
    <s v="Man"/>
    <x v="0"/>
    <s v="XXM"/>
    <x v="41"/>
    <s v="XXM0ZR00C20VEKU801"/>
    <s v="DERBY  FONDO GUARDOLO CLIMB ZR"/>
    <s v="U801"/>
    <s v="BLU"/>
    <n v="410"/>
    <n v="3280"/>
    <s v="IT"/>
    <s v="I"/>
    <n v="1"/>
    <n v="0"/>
    <n v="0"/>
    <n v="0"/>
    <n v="1"/>
    <n v="2"/>
    <n v="2"/>
    <n v="0"/>
    <n v="0"/>
    <n v="0"/>
    <n v="1"/>
    <n v="0"/>
    <n v="1"/>
    <n v="0"/>
    <n v="0"/>
    <n v="0"/>
    <n v="0"/>
    <n v="0"/>
    <n v="0"/>
    <n v="0"/>
    <n v="8"/>
  </r>
  <r>
    <s v="Man"/>
    <x v="0"/>
    <s v="XXM"/>
    <x v="71"/>
    <s v="XXM0ZR0V290AKTB999"/>
    <s v="FRANGIA NAPPINA F GUARDOLO CLIMB ZR"/>
    <s v="B999"/>
    <s v="NERO"/>
    <n v="490"/>
    <n v="3920"/>
    <s v="IT"/>
    <s v="I"/>
    <n v="0"/>
    <n v="0"/>
    <n v="0"/>
    <n v="1"/>
    <n v="1"/>
    <n v="1"/>
    <n v="0"/>
    <n v="1"/>
    <n v="1"/>
    <n v="1"/>
    <n v="1"/>
    <n v="0"/>
    <n v="1"/>
    <n v="0"/>
    <n v="0"/>
    <n v="0"/>
    <n v="0"/>
    <n v="0"/>
    <n v="0"/>
    <n v="0"/>
    <n v="8"/>
  </r>
  <r>
    <s v="Man"/>
    <x v="0"/>
    <s v="XXM"/>
    <x v="72"/>
    <s v="XXM24A00C1ZBRXR801"/>
    <s v="ALL.BUCATURA FONDO LIGHT 24A"/>
    <s v="R801"/>
    <s v="BORDEAUX"/>
    <n v="410"/>
    <n v="3280"/>
    <s v="IT"/>
    <s v="I"/>
    <n v="0"/>
    <n v="0"/>
    <n v="0"/>
    <n v="2"/>
    <n v="1"/>
    <n v="1"/>
    <n v="0"/>
    <n v="2"/>
    <n v="1"/>
    <n v="0"/>
    <n v="1"/>
    <n v="0"/>
    <n v="0"/>
    <n v="0"/>
    <n v="0"/>
    <n v="0"/>
    <n v="0"/>
    <n v="0"/>
    <n v="0"/>
    <n v="0"/>
    <n v="8"/>
  </r>
  <r>
    <s v="Man"/>
    <x v="0"/>
    <s v="XXM"/>
    <x v="73"/>
    <s v="XXM44A00640D9CS801"/>
    <s v="MOCASSINO CLASSICO  FONDO GOMMA 44A"/>
    <s v="S801"/>
    <s v="CACAO"/>
    <n v="390"/>
    <n v="3120"/>
    <s v="IT"/>
    <s v="I"/>
    <n v="0"/>
    <n v="0"/>
    <n v="2"/>
    <n v="1"/>
    <n v="0"/>
    <n v="0"/>
    <n v="2"/>
    <n v="1"/>
    <n v="0"/>
    <n v="0"/>
    <n v="1"/>
    <n v="0"/>
    <n v="1"/>
    <n v="0"/>
    <n v="0"/>
    <n v="0"/>
    <n v="0"/>
    <n v="0"/>
    <n v="0"/>
    <n v="0"/>
    <n v="8"/>
  </r>
  <r>
    <s v="Man"/>
    <x v="0"/>
    <s v="XXM"/>
    <x v="74"/>
    <s v="XXM46A0Z500JPYB999"/>
    <s v="PANT.ELASTICO CARRAR.LIGHT 46A"/>
    <s v="B999"/>
    <s v="NERO"/>
    <n v="530"/>
    <n v="4240"/>
    <s v="IT"/>
    <s v="I"/>
    <n v="0"/>
    <n v="0"/>
    <n v="0"/>
    <n v="1"/>
    <n v="0"/>
    <n v="1"/>
    <n v="1"/>
    <n v="1"/>
    <n v="1"/>
    <n v="1"/>
    <n v="1"/>
    <n v="0"/>
    <n v="1"/>
    <n v="0"/>
    <n v="0"/>
    <n v="0"/>
    <n v="0"/>
    <n v="0"/>
    <n v="0"/>
    <n v="0"/>
    <n v="8"/>
  </r>
  <r>
    <s v="Man"/>
    <x v="0"/>
    <s v="XXM"/>
    <x v="75"/>
    <s v="XXM56A0V2607WRB001"/>
    <s v="ALL. STRIPE CASSETTA FASHION 56A"/>
    <s v="B001"/>
    <s v="BIANCO"/>
    <n v="390"/>
    <n v="3120"/>
    <s v="IT"/>
    <s v="I"/>
    <n v="0"/>
    <n v="0"/>
    <n v="0"/>
    <n v="0"/>
    <n v="0"/>
    <n v="0"/>
    <n v="0"/>
    <n v="0"/>
    <n v="0"/>
    <n v="1"/>
    <n v="1"/>
    <n v="1"/>
    <n v="2"/>
    <n v="1"/>
    <n v="0"/>
    <n v="1"/>
    <n v="1"/>
    <n v="0"/>
    <n v="0"/>
    <n v="0"/>
    <n v="8"/>
  </r>
  <r>
    <s v="Man"/>
    <x v="0"/>
    <s v="XXM"/>
    <x v="75"/>
    <s v="XXM56A0V260CKU87F0"/>
    <s v="ALL. STRIPE CASSETTA FASHION 56A"/>
    <s v="87F0"/>
    <s v="B001(BIANCO)+U820(GALASSIA)"/>
    <n v="390"/>
    <n v="3120"/>
    <s v="IT"/>
    <s v="I"/>
    <n v="0"/>
    <n v="0"/>
    <n v="0"/>
    <n v="0"/>
    <n v="0"/>
    <n v="0"/>
    <n v="0"/>
    <n v="1"/>
    <n v="0"/>
    <n v="0"/>
    <n v="2"/>
    <n v="1"/>
    <n v="2"/>
    <n v="1"/>
    <n v="1"/>
    <n v="0"/>
    <n v="0"/>
    <n v="0"/>
    <n v="0"/>
    <n v="0"/>
    <n v="8"/>
  </r>
  <r>
    <s v="Man"/>
    <x v="0"/>
    <s v="XXM"/>
    <x v="76"/>
    <s v="XXM56A0X750STT9999"/>
    <s v="ALL.BASSO CASSETTA FASHION 56A"/>
    <s v="9999"/>
    <s v="ALTRAVERSIONE"/>
    <n v="420"/>
    <n v="3360"/>
    <s v="IT"/>
    <s v="I"/>
    <n v="0"/>
    <n v="1"/>
    <n v="0"/>
    <n v="0"/>
    <n v="1"/>
    <n v="1"/>
    <n v="1"/>
    <n v="1"/>
    <n v="0"/>
    <n v="2"/>
    <n v="0"/>
    <n v="1"/>
    <n v="0"/>
    <n v="0"/>
    <n v="0"/>
    <n v="0"/>
    <n v="0"/>
    <n v="0"/>
    <n v="0"/>
    <n v="0"/>
    <n v="8"/>
  </r>
  <r>
    <s v="Man"/>
    <x v="0"/>
    <s v="XXM"/>
    <x v="77"/>
    <s v="XXM86A0Y210BYES818"/>
    <s v="MOCASSINO LACCETTO CUOIO 86A"/>
    <s v="S818"/>
    <s v="NOCE CHIARO"/>
    <n v="480"/>
    <n v="3840"/>
    <s v="IT"/>
    <s v="I"/>
    <n v="1"/>
    <n v="0"/>
    <n v="0"/>
    <n v="0"/>
    <n v="1"/>
    <n v="0"/>
    <n v="1"/>
    <n v="0"/>
    <n v="1"/>
    <n v="0"/>
    <n v="0"/>
    <n v="0"/>
    <n v="3"/>
    <n v="1"/>
    <n v="0"/>
    <n v="0"/>
    <n v="0"/>
    <n v="0"/>
    <n v="0"/>
    <n v="0"/>
    <n v="8"/>
  </r>
  <r>
    <s v="Woman"/>
    <x v="0"/>
    <s v="XXW"/>
    <x v="21"/>
    <s v="XXW00G00010RE0S203"/>
    <s v="GOMMINI MOCASSINO"/>
    <s v="S203"/>
    <s v="MOGANO CHIARO"/>
    <n v="410"/>
    <n v="3280"/>
    <s v="IT"/>
    <s v="D"/>
    <n v="0"/>
    <n v="0"/>
    <n v="0"/>
    <n v="2"/>
    <n v="1"/>
    <n v="3"/>
    <n v="1"/>
    <n v="0"/>
    <n v="0"/>
    <n v="0"/>
    <n v="0"/>
    <n v="0"/>
    <n v="0"/>
    <n v="1"/>
    <n v="0"/>
    <n v="0"/>
    <n v="0"/>
    <n v="0"/>
    <n v="0"/>
    <n v="0"/>
    <n v="8"/>
  </r>
  <r>
    <s v="Woman"/>
    <x v="0"/>
    <s v="XXW"/>
    <x v="78"/>
    <s v="XXW00G0Q49506S9999"/>
    <s v="GOMMINI MAXI DOPPIA T DIS. ZEBRA"/>
    <s v="9999"/>
    <s v="ALTRAVERSIONE"/>
    <n v="450"/>
    <n v="3600"/>
    <s v="IT"/>
    <s v="D"/>
    <n v="1"/>
    <n v="0"/>
    <n v="0"/>
    <n v="1"/>
    <n v="1"/>
    <n v="0"/>
    <n v="0"/>
    <n v="0"/>
    <n v="2"/>
    <n v="1"/>
    <n v="1"/>
    <n v="0"/>
    <n v="0"/>
    <n v="1"/>
    <n v="0"/>
    <n v="0"/>
    <n v="0"/>
    <n v="0"/>
    <n v="0"/>
    <n v="0"/>
    <n v="8"/>
  </r>
  <r>
    <s v="Woman"/>
    <x v="0"/>
    <s v="XXW"/>
    <x v="12"/>
    <s v="XXW00G0V6807NQM021"/>
    <s v="GOMMINI NAPPINE SBIZZATO"/>
    <s v="M021"/>
    <s v="COLLANT SCURO"/>
    <n v="475"/>
    <n v="3800"/>
    <s v="IT"/>
    <s v="D"/>
    <n v="0"/>
    <n v="1"/>
    <n v="0"/>
    <n v="0"/>
    <n v="0"/>
    <n v="2"/>
    <n v="0"/>
    <n v="0"/>
    <n v="0"/>
    <n v="1"/>
    <n v="0"/>
    <n v="0"/>
    <n v="1"/>
    <n v="1"/>
    <n v="1"/>
    <n v="1"/>
    <n v="0"/>
    <n v="0"/>
    <n v="0"/>
    <n v="0"/>
    <n v="8"/>
  </r>
  <r>
    <s v="Woman"/>
    <x v="0"/>
    <s v="XXW"/>
    <x v="79"/>
    <s v="XXW0FW0N230SQGB999"/>
    <s v="HEAVEN FRANGIA SPILLA GEOMET.SMALTO"/>
    <s v="B999"/>
    <s v="NERO"/>
    <n v="440"/>
    <n v="3520"/>
    <s v="IT"/>
    <s v="D"/>
    <n v="0"/>
    <n v="0"/>
    <n v="0"/>
    <n v="0"/>
    <n v="0"/>
    <n v="0"/>
    <n v="0"/>
    <n v="0"/>
    <n v="0"/>
    <n v="0"/>
    <n v="0"/>
    <n v="1"/>
    <n v="3"/>
    <n v="2"/>
    <n v="1"/>
    <n v="0"/>
    <n v="1"/>
    <n v="0"/>
    <n v="0"/>
    <n v="0"/>
    <n v="8"/>
  </r>
  <r>
    <s v="Woman"/>
    <x v="0"/>
    <s v="XXW"/>
    <x v="80"/>
    <s v="XXW0JL0D89ZPPPZ243"/>
    <s v="SPORT CASSETTA JL ALLACCIATO"/>
    <s v="Z243"/>
    <s v="ARANCIO"/>
    <n v="298"/>
    <n v="2384"/>
    <s v="IT"/>
    <s v="D"/>
    <n v="0"/>
    <n v="0"/>
    <n v="2"/>
    <n v="0"/>
    <n v="3"/>
    <n v="0"/>
    <n v="2"/>
    <n v="0"/>
    <n v="0"/>
    <n v="0"/>
    <n v="0"/>
    <n v="1"/>
    <n v="0"/>
    <n v="0"/>
    <n v="0"/>
    <n v="0"/>
    <n v="0"/>
    <n v="0"/>
    <n v="0"/>
    <n v="0"/>
    <n v="8"/>
  </r>
  <r>
    <s v="Woman"/>
    <x v="0"/>
    <s v="XXW"/>
    <x v="81"/>
    <s v="XXW0XK0P370CRC0Y73"/>
    <s v="SPORTIVO XK FRANGIA ORIGAMI"/>
    <s v="0Y73"/>
    <s v="M824(DONUTS)+G835(JUICE)+B001(BIANCO)"/>
    <n v="420"/>
    <n v="3360"/>
    <s v="IT"/>
    <s v="D"/>
    <n v="0"/>
    <n v="0"/>
    <n v="0"/>
    <n v="2"/>
    <n v="1"/>
    <n v="0"/>
    <n v="0"/>
    <n v="3"/>
    <n v="0"/>
    <n v="1"/>
    <n v="1"/>
    <n v="0"/>
    <n v="0"/>
    <n v="0"/>
    <n v="0"/>
    <n v="0"/>
    <n v="0"/>
    <n v="0"/>
    <n v="0"/>
    <n v="0"/>
    <n v="8"/>
  </r>
  <r>
    <s v="Woman"/>
    <x v="0"/>
    <s v="XXW"/>
    <x v="82"/>
    <s v="XXW0XK0V910HWE0ZN4"/>
    <s v="SPORTIVO XK PANTOFOLA LADY EYES"/>
    <s v="0ZN4"/>
    <s v="B001+B999+G210+U810+R003"/>
    <n v="490"/>
    <n v="3920"/>
    <s v="IT"/>
    <s v="D"/>
    <n v="0"/>
    <n v="1"/>
    <n v="0"/>
    <n v="0"/>
    <n v="0"/>
    <n v="1"/>
    <n v="1"/>
    <n v="0"/>
    <n v="1"/>
    <n v="0"/>
    <n v="1"/>
    <n v="1"/>
    <n v="1"/>
    <n v="1"/>
    <n v="0"/>
    <n v="0"/>
    <n v="0"/>
    <n v="0"/>
    <n v="0"/>
    <n v="0"/>
    <n v="8"/>
  </r>
  <r>
    <s v="Woman"/>
    <x v="0"/>
    <s v="XXW"/>
    <x v="83"/>
    <s v="XXW0XK0W32008VB001"/>
    <s v="SPORTIVO XK PATTA NAPP. SBIZZ."/>
    <s v="B001"/>
    <s v="BIANCO"/>
    <n v="498"/>
    <n v="3984"/>
    <s v="IT"/>
    <s v="D"/>
    <n v="0"/>
    <n v="0"/>
    <n v="0"/>
    <n v="0"/>
    <n v="0"/>
    <n v="1"/>
    <n v="0"/>
    <n v="1"/>
    <n v="0"/>
    <n v="0"/>
    <n v="1"/>
    <n v="1"/>
    <n v="1"/>
    <n v="2"/>
    <n v="1"/>
    <n v="0"/>
    <n v="0"/>
    <n v="0"/>
    <n v="0"/>
    <n v="0"/>
    <n v="8"/>
  </r>
  <r>
    <s v="Woman"/>
    <x v="0"/>
    <s v="XXW"/>
    <x v="28"/>
    <s v="XXW21A0T570GOCB999"/>
    <s v="SAND. CUOIO T100 21A FASCE INCR.CIN"/>
    <s v="B999"/>
    <s v="NERO"/>
    <n v="498"/>
    <n v="3984"/>
    <s v="IT"/>
    <s v="D"/>
    <n v="0"/>
    <n v="0"/>
    <n v="0"/>
    <n v="0"/>
    <n v="0"/>
    <n v="1"/>
    <n v="0"/>
    <n v="1"/>
    <n v="1"/>
    <n v="3"/>
    <n v="1"/>
    <n v="0"/>
    <n v="1"/>
    <n v="0"/>
    <n v="0"/>
    <n v="0"/>
    <n v="0"/>
    <n v="0"/>
    <n v="0"/>
    <n v="0"/>
    <n v="8"/>
  </r>
  <r>
    <s v="Woman"/>
    <x v="0"/>
    <s v="XXW"/>
    <x v="84"/>
    <s v="XXW39A00500RE0S611"/>
    <s v="GOMMA PES 39A TRONCH. GANCI"/>
    <s v="S611"/>
    <s v="MARRONE AFRICA"/>
    <n v="470"/>
    <n v="3760"/>
    <s v="IT"/>
    <s v="D"/>
    <n v="0"/>
    <n v="0"/>
    <n v="1"/>
    <n v="0"/>
    <n v="0"/>
    <n v="0"/>
    <n v="0"/>
    <n v="0"/>
    <n v="0"/>
    <n v="1"/>
    <n v="3"/>
    <n v="0"/>
    <n v="0"/>
    <n v="0"/>
    <n v="1"/>
    <n v="1"/>
    <n v="1"/>
    <n v="0"/>
    <n v="0"/>
    <n v="0"/>
    <n v="8"/>
  </r>
  <r>
    <s v="Woman"/>
    <x v="0"/>
    <s v="XXW"/>
    <x v="50"/>
    <s v="XXW39A0U900HG6B999"/>
    <s v="GOMMA PES 39A FRANGIA BUCATURE"/>
    <s v="B999"/>
    <s v="NERO"/>
    <n v="450"/>
    <n v="3600"/>
    <s v="IT"/>
    <s v="D"/>
    <n v="0"/>
    <n v="0"/>
    <n v="0"/>
    <n v="0"/>
    <n v="0"/>
    <n v="0"/>
    <n v="0"/>
    <n v="1"/>
    <n v="0"/>
    <n v="0"/>
    <n v="1"/>
    <n v="2"/>
    <n v="3"/>
    <n v="1"/>
    <n v="0"/>
    <n v="0"/>
    <n v="0"/>
    <n v="0"/>
    <n v="0"/>
    <n v="0"/>
    <n v="8"/>
  </r>
  <r>
    <s v="Woman"/>
    <x v="0"/>
    <s v="XXW"/>
    <x v="85"/>
    <s v="XXW47A0V660FZCM021"/>
    <s v="BALLERINA FLAT 47A NAPPINE SBIZZATO"/>
    <s v="M021"/>
    <s v="COLLANT SCURO"/>
    <n v="430"/>
    <n v="3440"/>
    <s v="IT"/>
    <s v="D"/>
    <n v="0"/>
    <n v="0"/>
    <n v="0"/>
    <n v="0"/>
    <n v="1"/>
    <n v="0"/>
    <n v="0"/>
    <n v="2"/>
    <n v="1"/>
    <n v="2"/>
    <n v="0"/>
    <n v="0"/>
    <n v="1"/>
    <n v="1"/>
    <n v="0"/>
    <n v="0"/>
    <n v="0"/>
    <n v="0"/>
    <n v="0"/>
    <n v="0"/>
    <n v="8"/>
  </r>
  <r>
    <s v="Man"/>
    <x v="0"/>
    <s v="XXM"/>
    <x v="0"/>
    <s v="XXM07B00I70RE0S821"/>
    <s v="PANT. LISCIA CASUAL BUSINESS 07B"/>
    <s v="S821"/>
    <s v="MARRONE ROCK"/>
    <n v="360"/>
    <n v="2520"/>
    <s v="IT"/>
    <s v="I"/>
    <n v="0"/>
    <n v="1"/>
    <n v="0"/>
    <n v="1"/>
    <n v="1"/>
    <n v="1"/>
    <n v="1"/>
    <n v="0"/>
    <n v="0"/>
    <n v="1"/>
    <n v="0"/>
    <n v="1"/>
    <n v="0"/>
    <n v="0"/>
    <n v="0"/>
    <n v="0"/>
    <n v="0"/>
    <n v="0"/>
    <n v="0"/>
    <n v="0"/>
    <n v="7"/>
  </r>
  <r>
    <s v="Man"/>
    <x v="0"/>
    <s v="XXM"/>
    <x v="31"/>
    <s v="XXM0EO00010E7189UJ"/>
    <s v="MOCASSINO GOMMINI NUOVO"/>
    <s v="89UJ"/>
    <s v="R807(MADERA)+B400(GRIGIO SCURO)+B999(NERO)"/>
    <n v="320"/>
    <n v="2240"/>
    <s v="IT"/>
    <s v="I"/>
    <n v="0"/>
    <n v="1"/>
    <n v="2"/>
    <n v="1"/>
    <n v="0"/>
    <n v="1"/>
    <n v="0"/>
    <n v="1"/>
    <n v="1"/>
    <n v="0"/>
    <n v="0"/>
    <n v="0"/>
    <n v="0"/>
    <n v="0"/>
    <n v="0"/>
    <n v="0"/>
    <n v="0"/>
    <n v="0"/>
    <n v="0"/>
    <n v="0"/>
    <n v="7"/>
  </r>
  <r>
    <s v="Man"/>
    <x v="0"/>
    <s v="XXM"/>
    <x v="86"/>
    <s v="XXM0EO00PM0NLKB001"/>
    <s v="PANTOFOLA BORCHIE GOMMINI NUOVO"/>
    <s v="B001"/>
    <s v="BIANCO"/>
    <n v="340"/>
    <n v="2380"/>
    <s v="IT"/>
    <s v="I"/>
    <n v="0"/>
    <n v="1"/>
    <n v="1"/>
    <n v="2"/>
    <n v="0"/>
    <n v="0"/>
    <n v="0"/>
    <n v="0"/>
    <n v="0"/>
    <n v="0"/>
    <n v="0"/>
    <n v="0"/>
    <n v="1"/>
    <n v="1"/>
    <n v="1"/>
    <n v="0"/>
    <n v="0"/>
    <n v="0"/>
    <n v="0"/>
    <n v="0"/>
    <n v="7"/>
  </r>
  <r>
    <s v="Man"/>
    <x v="0"/>
    <s v="XXM"/>
    <x v="32"/>
    <s v="XXM0GW05473D9A9995"/>
    <s v="LACCETTO MY COLORS NEW GOMMINI 122"/>
    <s v="9995"/>
    <s v="ALTRAVERSIONE"/>
    <n v="340"/>
    <n v="2380"/>
    <s v="IT"/>
    <s v="I"/>
    <n v="0"/>
    <n v="1"/>
    <n v="5"/>
    <n v="1"/>
    <n v="0"/>
    <n v="0"/>
    <n v="0"/>
    <n v="0"/>
    <n v="0"/>
    <n v="0"/>
    <n v="0"/>
    <n v="0"/>
    <n v="0"/>
    <n v="0"/>
    <n v="0"/>
    <n v="0"/>
    <n v="0"/>
    <n v="0"/>
    <n v="0"/>
    <n v="0"/>
    <n v="7"/>
  </r>
  <r>
    <s v="Man"/>
    <x v="0"/>
    <s v="XXM"/>
    <x v="87"/>
    <s v="XXM0JL0C75XVEKU821"/>
    <s v="ALLACCIATO BASSO SPORT CASSETTA"/>
    <s v="U821"/>
    <s v="CAPITANO"/>
    <n v="280"/>
    <n v="1960"/>
    <s v="IT"/>
    <s v="I"/>
    <n v="0"/>
    <n v="0"/>
    <n v="0"/>
    <n v="0"/>
    <n v="0"/>
    <n v="0"/>
    <n v="0"/>
    <n v="1"/>
    <n v="0"/>
    <n v="0"/>
    <n v="2"/>
    <n v="1"/>
    <n v="2"/>
    <n v="1"/>
    <n v="0"/>
    <n v="0"/>
    <n v="0"/>
    <n v="0"/>
    <n v="0"/>
    <n v="0"/>
    <n v="7"/>
  </r>
  <r>
    <s v="Man"/>
    <x v="0"/>
    <s v="XXM"/>
    <x v="88"/>
    <s v="XXM0LR0M810RE0U805"/>
    <s v="MORSETTO CLAMP CAFU CITY GOMMINO"/>
    <s v="U805"/>
    <s v="NOTTE"/>
    <n v="395"/>
    <n v="2765"/>
    <s v="IT"/>
    <s v="I"/>
    <n v="0"/>
    <n v="1"/>
    <n v="2"/>
    <n v="0"/>
    <n v="1"/>
    <n v="0"/>
    <n v="0"/>
    <n v="0"/>
    <n v="0"/>
    <n v="0"/>
    <n v="1"/>
    <n v="1"/>
    <n v="0"/>
    <n v="1"/>
    <n v="0"/>
    <n v="0"/>
    <n v="0"/>
    <n v="0"/>
    <n v="0"/>
    <n v="0"/>
    <n v="7"/>
  </r>
  <r>
    <s v="Man"/>
    <x v="0"/>
    <s v="XXM"/>
    <x v="89"/>
    <s v="XXM0LR0N655AKTB999"/>
    <s v="MACRO CLAMP OT.OLD SAT CITY GOMMINO"/>
    <s v="B999"/>
    <s v="NERO"/>
    <n v="390"/>
    <n v="2730"/>
    <s v="IT"/>
    <s v="I"/>
    <n v="0"/>
    <n v="0"/>
    <n v="0"/>
    <n v="0"/>
    <n v="0"/>
    <n v="0"/>
    <n v="0"/>
    <n v="0"/>
    <n v="0"/>
    <n v="0"/>
    <n v="0"/>
    <n v="0"/>
    <n v="2"/>
    <n v="0"/>
    <n v="0"/>
    <n v="1"/>
    <n v="4"/>
    <n v="0"/>
    <n v="0"/>
    <n v="0"/>
    <n v="7"/>
  </r>
  <r>
    <s v="Man"/>
    <x v="0"/>
    <s v="XXM"/>
    <x v="90"/>
    <s v="XXM0ML00C2XD90Z400"/>
    <s v="DERBY LISCIA ESQUIRE GIOVANE"/>
    <s v="Z400"/>
    <s v="BORDEAUX"/>
    <n v="298"/>
    <n v="2086"/>
    <s v="IT"/>
    <s v="I"/>
    <n v="0"/>
    <n v="0"/>
    <n v="0"/>
    <n v="0"/>
    <n v="0"/>
    <n v="0"/>
    <n v="0"/>
    <n v="0"/>
    <n v="0"/>
    <n v="2"/>
    <n v="3"/>
    <n v="1"/>
    <n v="0"/>
    <n v="0"/>
    <n v="1"/>
    <n v="0"/>
    <n v="0"/>
    <n v="0"/>
    <n v="0"/>
    <n v="0"/>
    <n v="7"/>
  </r>
  <r>
    <s v="Man"/>
    <x v="0"/>
    <s v="XXM"/>
    <x v="37"/>
    <s v="XXM0RO0Q64XHG0B999"/>
    <s v="LINGOTTO SELLERIA CUOIO FORMALE RO"/>
    <s v="B999"/>
    <s v="NERO"/>
    <n v="470"/>
    <n v="3290"/>
    <s v="IT"/>
    <s v="I"/>
    <n v="0"/>
    <n v="0"/>
    <n v="0"/>
    <n v="0"/>
    <n v="0"/>
    <n v="0"/>
    <n v="0"/>
    <n v="2"/>
    <n v="1"/>
    <n v="3"/>
    <n v="0"/>
    <n v="0"/>
    <n v="1"/>
    <n v="0"/>
    <n v="0"/>
    <n v="0"/>
    <n v="0"/>
    <n v="0"/>
    <n v="0"/>
    <n v="0"/>
    <n v="7"/>
  </r>
  <r>
    <s v="Man"/>
    <x v="0"/>
    <s v="XXM"/>
    <x v="2"/>
    <s v="XXM0RQ00D8XHG0B800"/>
    <s v="POLACCO GOMMA RQ"/>
    <s v="B800"/>
    <s v="CATRAME"/>
    <n v="350"/>
    <n v="2450"/>
    <s v="IT"/>
    <s v="I"/>
    <n v="0"/>
    <n v="0"/>
    <n v="0"/>
    <n v="0"/>
    <n v="0"/>
    <n v="0"/>
    <n v="0"/>
    <n v="0"/>
    <n v="0"/>
    <n v="2"/>
    <n v="1"/>
    <n v="2"/>
    <n v="1"/>
    <n v="1"/>
    <n v="0"/>
    <n v="0"/>
    <n v="0"/>
    <n v="0"/>
    <n v="0"/>
    <n v="0"/>
    <n v="7"/>
  </r>
  <r>
    <s v="Man"/>
    <x v="0"/>
    <s v="XXM"/>
    <x v="2"/>
    <s v="XXM0RQ00D8XHG0C407"/>
    <s v="POLACCO GOMMA RQ"/>
    <s v="C407"/>
    <s v="PALUDE"/>
    <n v="350"/>
    <n v="2450"/>
    <s v="IT"/>
    <s v="I"/>
    <n v="0"/>
    <n v="0"/>
    <n v="0"/>
    <n v="0"/>
    <n v="0"/>
    <n v="0"/>
    <n v="0"/>
    <n v="0"/>
    <n v="4"/>
    <n v="0"/>
    <n v="0"/>
    <n v="1"/>
    <n v="1"/>
    <n v="1"/>
    <n v="0"/>
    <n v="0"/>
    <n v="0"/>
    <n v="0"/>
    <n v="0"/>
    <n v="0"/>
    <n v="7"/>
  </r>
  <r>
    <s v="Man"/>
    <x v="0"/>
    <s v="XXM"/>
    <x v="3"/>
    <s v="XXM0SX00C1XD90U824"/>
    <s v="DERBY BUCATURE CUOIO CLASSICO SX"/>
    <s v="U824"/>
    <s v="GALASSIA SCURO"/>
    <n v="410"/>
    <n v="2870"/>
    <s v="IT"/>
    <s v="I"/>
    <n v="0"/>
    <n v="0"/>
    <n v="0"/>
    <n v="0"/>
    <n v="0"/>
    <n v="0"/>
    <n v="0"/>
    <n v="1"/>
    <n v="0"/>
    <n v="3"/>
    <n v="1"/>
    <n v="1"/>
    <n v="1"/>
    <n v="0"/>
    <n v="0"/>
    <n v="0"/>
    <n v="0"/>
    <n v="0"/>
    <n v="0"/>
    <n v="0"/>
    <n v="7"/>
  </r>
  <r>
    <s v="Man"/>
    <x v="0"/>
    <s v="XXM"/>
    <x v="4"/>
    <s v="XXM0TA0S530D9CS801"/>
    <s v="PANTOFOLA ELASTICO CUOIO INIEZ.TA"/>
    <s v="S801"/>
    <s v="CACAO"/>
    <n v="480"/>
    <n v="3360"/>
    <s v="IT"/>
    <s v="CB"/>
    <n v="0"/>
    <n v="0"/>
    <n v="0"/>
    <n v="0"/>
    <n v="1"/>
    <n v="1"/>
    <n v="1"/>
    <n v="1"/>
    <n v="0"/>
    <n v="1"/>
    <n v="0"/>
    <n v="2"/>
    <n v="0"/>
    <n v="0"/>
    <n v="0"/>
    <n v="0"/>
    <n v="0"/>
    <n v="0"/>
    <n v="0"/>
    <n v="0"/>
    <n v="7"/>
  </r>
  <r>
    <s v="Man"/>
    <x v="0"/>
    <s v="XXM"/>
    <x v="66"/>
    <s v="XXM0TV0K900RE09997"/>
    <s v="PANTOFOLA GOMMA RAFIA TV"/>
    <s v="9997"/>
    <s v="ALTRAVERSIONE"/>
    <n v="390"/>
    <n v="2730"/>
    <s v="IT"/>
    <s v="I"/>
    <n v="0"/>
    <n v="0"/>
    <n v="0"/>
    <n v="0"/>
    <n v="0"/>
    <n v="0"/>
    <n v="0"/>
    <n v="2"/>
    <n v="1"/>
    <n v="3"/>
    <n v="1"/>
    <n v="0"/>
    <n v="0"/>
    <n v="0"/>
    <n v="0"/>
    <n v="0"/>
    <n v="0"/>
    <n v="0"/>
    <n v="0"/>
    <n v="0"/>
    <n v="7"/>
  </r>
  <r>
    <s v="Man"/>
    <x v="0"/>
    <s v="XXM"/>
    <x v="91"/>
    <s v="XXM0UN0K830RUSS804"/>
    <s v="ALLACCIATO FONDO CASSETTA UN"/>
    <s v="S804"/>
    <s v="CAFFE"/>
    <n v="340"/>
    <n v="2380"/>
    <s v="IT"/>
    <s v="I"/>
    <n v="0"/>
    <n v="0"/>
    <n v="0"/>
    <n v="0"/>
    <n v="0"/>
    <n v="0"/>
    <n v="0"/>
    <n v="0"/>
    <n v="0"/>
    <n v="0"/>
    <n v="1"/>
    <n v="4"/>
    <n v="1"/>
    <n v="0"/>
    <n v="0"/>
    <n v="1"/>
    <n v="0"/>
    <n v="0"/>
    <n v="0"/>
    <n v="0"/>
    <n v="7"/>
  </r>
  <r>
    <s v="Man"/>
    <x v="0"/>
    <s v="XXM"/>
    <x v="92"/>
    <s v="XXM0WP00C10AKTB999"/>
    <s v="ALLACCIATO BUCATURE GOMMA LIGHT WP"/>
    <s v="B999"/>
    <s v="NERO"/>
    <n v="390"/>
    <n v="2730"/>
    <s v="IT"/>
    <s v="I"/>
    <n v="0"/>
    <n v="0"/>
    <n v="0"/>
    <n v="0"/>
    <n v="0"/>
    <n v="0"/>
    <n v="0"/>
    <n v="0"/>
    <n v="0"/>
    <n v="0"/>
    <n v="2"/>
    <n v="0"/>
    <n v="2"/>
    <n v="2"/>
    <n v="0"/>
    <n v="1"/>
    <n v="0"/>
    <n v="0"/>
    <n v="0"/>
    <n v="0"/>
    <n v="7"/>
  </r>
  <r>
    <s v="Man"/>
    <x v="0"/>
    <s v="XXM"/>
    <x v="93"/>
    <s v="XXM0WP00C1XD90U824"/>
    <s v="ALLACCIATO BUCATURE GOMMA LIGHT WP"/>
    <s v="U824"/>
    <s v="GALASSIA SCURO"/>
    <n v="390"/>
    <n v="2730"/>
    <s v="IT"/>
    <s v="I"/>
    <n v="0"/>
    <n v="0"/>
    <n v="0"/>
    <n v="0"/>
    <n v="0"/>
    <n v="0"/>
    <n v="0"/>
    <n v="0"/>
    <n v="4"/>
    <n v="0"/>
    <n v="1"/>
    <n v="1"/>
    <n v="1"/>
    <n v="0"/>
    <n v="0"/>
    <n v="0"/>
    <n v="0"/>
    <n v="0"/>
    <n v="0"/>
    <n v="0"/>
    <n v="7"/>
  </r>
  <r>
    <s v="Man"/>
    <x v="0"/>
    <s v="XXM"/>
    <x v="93"/>
    <s v="XXM0WP00C1XFL1B203"/>
    <s v="ALLACCIATO BUCATURE GOMMA LIGHT WP"/>
    <s v="B203"/>
    <s v="ARGILLA"/>
    <n v="390"/>
    <n v="2730"/>
    <s v="IT"/>
    <s v="I"/>
    <n v="0"/>
    <n v="0"/>
    <n v="0"/>
    <n v="0"/>
    <n v="0"/>
    <n v="0"/>
    <n v="0"/>
    <n v="2"/>
    <n v="3"/>
    <n v="1"/>
    <n v="0"/>
    <n v="0"/>
    <n v="1"/>
    <n v="0"/>
    <n v="0"/>
    <n v="0"/>
    <n v="0"/>
    <n v="0"/>
    <n v="0"/>
    <n v="0"/>
    <n v="7"/>
  </r>
  <r>
    <s v="Man"/>
    <x v="0"/>
    <s v="XXM"/>
    <x v="94"/>
    <s v="XXM0XD0N65XAKTR802"/>
    <s v="MACRO CLAMP CAFU GOMMA COMMERC XD"/>
    <s v="R802"/>
    <s v="BORDEAUX SCURO"/>
    <n v="380"/>
    <n v="2660"/>
    <s v="IT"/>
    <s v="I"/>
    <n v="0"/>
    <n v="0"/>
    <n v="0"/>
    <n v="0"/>
    <n v="0"/>
    <n v="0"/>
    <n v="1"/>
    <n v="1"/>
    <n v="2"/>
    <n v="0"/>
    <n v="1"/>
    <n v="1"/>
    <n v="0"/>
    <n v="1"/>
    <n v="0"/>
    <n v="0"/>
    <n v="0"/>
    <n v="0"/>
    <n v="0"/>
    <n v="0"/>
    <n v="7"/>
  </r>
  <r>
    <s v="Man"/>
    <x v="0"/>
    <s v="XXM"/>
    <x v="95"/>
    <s v="XXM0XR0U670D9CS801"/>
    <s v="FRANCESINA FONDO CUOIO INIEZ. XR"/>
    <s v="S801"/>
    <s v="CACAO"/>
    <n v="598"/>
    <n v="4186"/>
    <s v="IT"/>
    <s v="I"/>
    <n v="1"/>
    <n v="0"/>
    <n v="0"/>
    <n v="0"/>
    <n v="0"/>
    <n v="2"/>
    <n v="1"/>
    <n v="1"/>
    <n v="0"/>
    <n v="0"/>
    <n v="1"/>
    <n v="0"/>
    <n v="1"/>
    <n v="0"/>
    <n v="0"/>
    <n v="0"/>
    <n v="0"/>
    <n v="0"/>
    <n v="0"/>
    <n v="0"/>
    <n v="7"/>
  </r>
  <r>
    <s v="Man"/>
    <x v="0"/>
    <s v="XXM"/>
    <x v="96"/>
    <s v="XXM0XR0Y630D9CL811"/>
    <s v="FRANGIA FIBBIA WAVE CUOIO INIEZ. XR"/>
    <s v="L811"/>
    <s v="BRULE' SCURO"/>
    <n v="630"/>
    <n v="4410"/>
    <s v="IT"/>
    <s v="I"/>
    <n v="0"/>
    <n v="0"/>
    <n v="0"/>
    <n v="0"/>
    <n v="0"/>
    <n v="1"/>
    <n v="1"/>
    <n v="1"/>
    <n v="1"/>
    <n v="1"/>
    <n v="1"/>
    <n v="0"/>
    <n v="1"/>
    <n v="0"/>
    <n v="0"/>
    <n v="0"/>
    <n v="0"/>
    <n v="0"/>
    <n v="0"/>
    <n v="0"/>
    <n v="7"/>
  </r>
  <r>
    <s v="Man"/>
    <x v="0"/>
    <s v="XXM"/>
    <x v="97"/>
    <s v="XXM0XY0X990LDSB001"/>
    <s v="ALLACCIATO CAS. GOMMA XY"/>
    <s v="B001"/>
    <s v="BIANCO"/>
    <n v="390"/>
    <n v="2730"/>
    <s v="IT"/>
    <s v="I"/>
    <n v="0"/>
    <n v="0"/>
    <n v="0"/>
    <n v="0"/>
    <n v="1"/>
    <n v="0"/>
    <n v="0"/>
    <n v="0"/>
    <n v="0"/>
    <n v="1"/>
    <n v="1"/>
    <n v="2"/>
    <n v="1"/>
    <n v="1"/>
    <n v="0"/>
    <n v="0"/>
    <n v="0"/>
    <n v="0"/>
    <n v="0"/>
    <n v="0"/>
    <n v="7"/>
  </r>
  <r>
    <s v="Man"/>
    <x v="0"/>
    <s v="XXM"/>
    <x v="98"/>
    <s v="XXM0YT00050RE0C801"/>
    <s v="LACCETTO FONDO GOMMA YT"/>
    <s v="C801"/>
    <s v="BISCOTTO"/>
    <n v="310"/>
    <n v="2170"/>
    <s v="IT"/>
    <s v="I"/>
    <n v="0"/>
    <n v="0"/>
    <n v="0"/>
    <n v="1"/>
    <n v="0"/>
    <n v="2"/>
    <n v="0"/>
    <n v="0"/>
    <n v="0"/>
    <n v="0"/>
    <n v="0"/>
    <n v="1"/>
    <n v="1"/>
    <n v="1"/>
    <n v="1"/>
    <n v="0"/>
    <n v="0"/>
    <n v="0"/>
    <n v="0"/>
    <n v="0"/>
    <n v="7"/>
  </r>
  <r>
    <s v="Man"/>
    <x v="0"/>
    <s v="XXM"/>
    <x v="98"/>
    <s v="XXM0YT00050RE0S800"/>
    <s v="LACCETTO FONDO GOMMA YT"/>
    <s v="S800"/>
    <s v="TESTA MORO"/>
    <n v="310"/>
    <n v="2170"/>
    <s v="IT"/>
    <s v="I"/>
    <n v="1"/>
    <n v="0"/>
    <n v="1"/>
    <n v="0"/>
    <n v="1"/>
    <n v="0"/>
    <n v="0"/>
    <n v="0"/>
    <n v="0"/>
    <n v="2"/>
    <n v="1"/>
    <n v="0"/>
    <n v="1"/>
    <n v="0"/>
    <n v="0"/>
    <n v="0"/>
    <n v="0"/>
    <n v="0"/>
    <n v="0"/>
    <n v="0"/>
    <n v="7"/>
  </r>
  <r>
    <s v="Man"/>
    <x v="0"/>
    <s v="XXM"/>
    <x v="98"/>
    <s v="XXM0YT00050RE0U216"/>
    <s v="LACCETTO FONDO GOMMA YT"/>
    <s v="U216"/>
    <s v="STONE WASHED"/>
    <n v="310"/>
    <n v="2170"/>
    <s v="IT"/>
    <s v="I"/>
    <n v="0"/>
    <n v="0"/>
    <n v="0"/>
    <n v="0"/>
    <n v="0"/>
    <n v="1"/>
    <n v="0"/>
    <n v="0"/>
    <n v="0"/>
    <n v="1"/>
    <n v="2"/>
    <n v="2"/>
    <n v="0"/>
    <n v="0"/>
    <n v="0"/>
    <n v="1"/>
    <n v="0"/>
    <n v="0"/>
    <n v="0"/>
    <n v="0"/>
    <n v="7"/>
  </r>
  <r>
    <s v="Man"/>
    <x v="0"/>
    <s v="XXM"/>
    <x v="99"/>
    <s v="XXM11A00010RE0U826"/>
    <s v="MOCASSINO CUOIO INIEZ.DESTR.11A"/>
    <s v="U826"/>
    <s v="BLU BALENA"/>
    <n v="470"/>
    <n v="3290"/>
    <s v="IT"/>
    <s v="I"/>
    <n v="0"/>
    <n v="0"/>
    <n v="0"/>
    <n v="0"/>
    <n v="2"/>
    <n v="0"/>
    <n v="0"/>
    <n v="0"/>
    <n v="0"/>
    <n v="1"/>
    <n v="1"/>
    <n v="0"/>
    <n v="1"/>
    <n v="1"/>
    <n v="0"/>
    <n v="1"/>
    <n v="0"/>
    <n v="0"/>
    <n v="0"/>
    <n v="0"/>
    <n v="7"/>
  </r>
  <r>
    <s v="Man"/>
    <x v="0"/>
    <s v="XXM"/>
    <x v="100"/>
    <s v="XXM11A0Q700RE0U827"/>
    <s v="MOC. DOPPIA T CUOIO INIEZ. DEST.11A"/>
    <s v="U827"/>
    <s v="BLU ODISSEA"/>
    <n v="498"/>
    <n v="3486"/>
    <s v="IT"/>
    <s v="I"/>
    <n v="0"/>
    <n v="0"/>
    <n v="0"/>
    <n v="1"/>
    <n v="0"/>
    <n v="1"/>
    <n v="0"/>
    <n v="1"/>
    <n v="0"/>
    <n v="1"/>
    <n v="0"/>
    <n v="1"/>
    <n v="0"/>
    <n v="0"/>
    <n v="1"/>
    <n v="0"/>
    <n v="1"/>
    <n v="0"/>
    <n v="0"/>
    <n v="0"/>
    <n v="7"/>
  </r>
  <r>
    <s v="Man"/>
    <x v="0"/>
    <s v="XXM"/>
    <x v="7"/>
    <s v="XXM15A0S64XHG0B217"/>
    <s v="ALL. URBAN SPORTIVO 15A"/>
    <s v="B217"/>
    <s v="GHIACCIO SCURO"/>
    <n v="420"/>
    <n v="2940"/>
    <s v="IT"/>
    <s v="I"/>
    <n v="0"/>
    <n v="0"/>
    <n v="0"/>
    <n v="0"/>
    <n v="0"/>
    <n v="1"/>
    <n v="1"/>
    <n v="0"/>
    <n v="0"/>
    <n v="2"/>
    <n v="1"/>
    <n v="1"/>
    <n v="1"/>
    <n v="0"/>
    <n v="0"/>
    <n v="0"/>
    <n v="0"/>
    <n v="0"/>
    <n v="0"/>
    <n v="0"/>
    <n v="7"/>
  </r>
  <r>
    <s v="Man"/>
    <x v="0"/>
    <s v="XXM"/>
    <x v="101"/>
    <s v="XXM39A0AI51ML1S818"/>
    <s v="NUOVO STIVALETTO MONT.GOMMA PES 39A"/>
    <s v="S818"/>
    <s v="NOCE CHIARO"/>
    <n v="620"/>
    <n v="4340"/>
    <s v="IT"/>
    <s v="I"/>
    <n v="0"/>
    <n v="0"/>
    <n v="1"/>
    <n v="0"/>
    <n v="0"/>
    <n v="0"/>
    <n v="2"/>
    <n v="1"/>
    <n v="1"/>
    <n v="0"/>
    <n v="1"/>
    <n v="0"/>
    <n v="0"/>
    <n v="1"/>
    <n v="0"/>
    <n v="0"/>
    <n v="0"/>
    <n v="0"/>
    <n v="0"/>
    <n v="0"/>
    <n v="7"/>
  </r>
  <r>
    <s v="Man"/>
    <x v="0"/>
    <s v="XXM"/>
    <x v="102"/>
    <s v="XXM39A0Z070VADB999"/>
    <s v="STIVALETTO ELASTICO GOMMA PES 39A"/>
    <s v="B999"/>
    <s v="NERO"/>
    <n v="530"/>
    <n v="3710"/>
    <s v="IT"/>
    <s v="I"/>
    <n v="0"/>
    <n v="0"/>
    <n v="1"/>
    <n v="1"/>
    <n v="1"/>
    <n v="2"/>
    <n v="0"/>
    <n v="0"/>
    <n v="1"/>
    <n v="0"/>
    <n v="1"/>
    <n v="0"/>
    <n v="0"/>
    <n v="0"/>
    <n v="0"/>
    <n v="0"/>
    <n v="0"/>
    <n v="0"/>
    <n v="0"/>
    <n v="0"/>
    <n v="7"/>
  </r>
  <r>
    <s v="Man"/>
    <x v="0"/>
    <s v="XXM"/>
    <x v="9"/>
    <s v="XXM42A00TN0VE0B999"/>
    <s v="FIBBIA FONDO CUOIO ELEGANTE 42A"/>
    <s v="B999"/>
    <s v="NERO"/>
    <n v="550"/>
    <n v="3850"/>
    <s v="IT"/>
    <s v="I"/>
    <n v="0"/>
    <n v="0"/>
    <n v="0"/>
    <n v="0"/>
    <n v="0"/>
    <n v="2"/>
    <n v="1"/>
    <n v="0"/>
    <n v="3"/>
    <n v="0"/>
    <n v="1"/>
    <n v="0"/>
    <n v="0"/>
    <n v="0"/>
    <n v="0"/>
    <n v="0"/>
    <n v="0"/>
    <n v="0"/>
    <n v="0"/>
    <n v="0"/>
    <n v="7"/>
  </r>
  <r>
    <s v="Man"/>
    <x v="0"/>
    <s v="XXM"/>
    <x v="19"/>
    <s v="XXM50A0U090D90B999"/>
    <s v="MOCASSINO DOPPIA T FONDO CUOIO 50A"/>
    <s v="B999"/>
    <s v="NERO"/>
    <n v="498"/>
    <n v="3486"/>
    <s v="IT"/>
    <s v="CB"/>
    <n v="1"/>
    <n v="1"/>
    <n v="0"/>
    <n v="0"/>
    <n v="0"/>
    <n v="2"/>
    <n v="1"/>
    <n v="1"/>
    <n v="0"/>
    <n v="1"/>
    <n v="0"/>
    <n v="0"/>
    <n v="0"/>
    <n v="0"/>
    <n v="0"/>
    <n v="0"/>
    <n v="0"/>
    <n v="0"/>
    <n v="0"/>
    <n v="0"/>
    <n v="7"/>
  </r>
  <r>
    <s v="Man"/>
    <x v="0"/>
    <s v="XXM"/>
    <x v="103"/>
    <s v="XXM70A0W900IPC112A"/>
    <s v="DESTRUTTURATA SPORTIVO 70A"/>
    <s v="112A"/>
    <s v="B003(LUCE)+B001(BIANCO)"/>
    <n v="450"/>
    <n v="3150"/>
    <s v="IT"/>
    <s v="I"/>
    <n v="0"/>
    <n v="0"/>
    <n v="0"/>
    <n v="0"/>
    <n v="0"/>
    <n v="0"/>
    <n v="0"/>
    <n v="0"/>
    <n v="1"/>
    <n v="4"/>
    <n v="0"/>
    <n v="1"/>
    <n v="1"/>
    <n v="0"/>
    <n v="0"/>
    <n v="0"/>
    <n v="0"/>
    <n v="0"/>
    <n v="0"/>
    <n v="0"/>
    <n v="7"/>
  </r>
  <r>
    <s v="Man"/>
    <x v="0"/>
    <s v="XXM"/>
    <x v="103"/>
    <s v="XXM70A0W900LELU810"/>
    <s v="DESTRUTTURATA SPORTIVO 70A"/>
    <s v="U810"/>
    <s v="BLU DENIM SCURO"/>
    <n v="450"/>
    <n v="3150"/>
    <s v="IT"/>
    <s v="I"/>
    <n v="0"/>
    <n v="0"/>
    <n v="0"/>
    <n v="0"/>
    <n v="0"/>
    <n v="0"/>
    <n v="4"/>
    <n v="1"/>
    <n v="0"/>
    <n v="0"/>
    <n v="1"/>
    <n v="1"/>
    <n v="0"/>
    <n v="0"/>
    <n v="0"/>
    <n v="0"/>
    <n v="0"/>
    <n v="0"/>
    <n v="0"/>
    <n v="0"/>
    <n v="7"/>
  </r>
  <r>
    <s v="Man"/>
    <x v="0"/>
    <s v="XXM"/>
    <x v="104"/>
    <s v="XXM86A0Y200JXSB999"/>
    <s v="MOCASSINO DOPPIA T FINE CUOIO 86A"/>
    <s v="B999"/>
    <s v="NERO"/>
    <n v="498"/>
    <n v="3486"/>
    <s v="IT"/>
    <s v="I"/>
    <n v="0"/>
    <n v="0"/>
    <n v="0"/>
    <n v="0"/>
    <n v="2"/>
    <n v="0"/>
    <n v="2"/>
    <n v="1"/>
    <n v="1"/>
    <n v="1"/>
    <n v="0"/>
    <n v="0"/>
    <n v="0"/>
    <n v="0"/>
    <n v="0"/>
    <n v="0"/>
    <n v="0"/>
    <n v="0"/>
    <n v="0"/>
    <n v="0"/>
    <n v="7"/>
  </r>
  <r>
    <s v="Man"/>
    <x v="0"/>
    <s v="XXM"/>
    <x v="77"/>
    <s v="XXM86A0Y210RE0S209"/>
    <s v="MOCASSINO LACCETTO CUOIO 86A"/>
    <s v="S209"/>
    <s v="ROSSO GRANADA"/>
    <n v="480"/>
    <n v="3360"/>
    <s v="IT"/>
    <s v="I"/>
    <n v="0"/>
    <n v="0"/>
    <n v="0"/>
    <n v="0"/>
    <n v="0"/>
    <n v="0"/>
    <n v="0"/>
    <n v="1"/>
    <n v="2"/>
    <n v="1"/>
    <n v="2"/>
    <n v="0"/>
    <n v="0"/>
    <n v="0"/>
    <n v="1"/>
    <n v="0"/>
    <n v="0"/>
    <n v="0"/>
    <n v="0"/>
    <n v="0"/>
    <n v="7"/>
  </r>
  <r>
    <s v="Man"/>
    <x v="0"/>
    <s v="XXM"/>
    <x v="10"/>
    <s v="XXM91B00C20RE0C405"/>
    <s v="ALLACCIATO SPORTIVO LIGHT 91B"/>
    <s v="C405"/>
    <s v="TORBA"/>
    <n v="398"/>
    <n v="2786"/>
    <s v="IT"/>
    <s v="I"/>
    <n v="0"/>
    <n v="0"/>
    <n v="1"/>
    <n v="0"/>
    <n v="0"/>
    <n v="0"/>
    <n v="1"/>
    <n v="0"/>
    <n v="2"/>
    <n v="0"/>
    <n v="1"/>
    <n v="1"/>
    <n v="1"/>
    <n v="0"/>
    <n v="0"/>
    <n v="0"/>
    <n v="0"/>
    <n v="0"/>
    <n v="0"/>
    <n v="0"/>
    <n v="7"/>
  </r>
  <r>
    <s v="Woman"/>
    <x v="0"/>
    <s v="XXW"/>
    <x v="21"/>
    <s v="XXW00G00010PCBB999"/>
    <s v="GOMMINI MOCASSINO"/>
    <s v="B999"/>
    <s v="NERO"/>
    <n v="430"/>
    <n v="3010"/>
    <s v="IT"/>
    <s v="D"/>
    <n v="0"/>
    <n v="0"/>
    <n v="0"/>
    <n v="0"/>
    <n v="0"/>
    <n v="0"/>
    <n v="0"/>
    <n v="0"/>
    <n v="1"/>
    <n v="1"/>
    <n v="1"/>
    <n v="0"/>
    <n v="2"/>
    <n v="0"/>
    <n v="1"/>
    <n v="1"/>
    <n v="0"/>
    <n v="0"/>
    <n v="0"/>
    <n v="0"/>
    <n v="7"/>
  </r>
  <r>
    <s v="Woman"/>
    <x v="0"/>
    <s v="XXW"/>
    <x v="11"/>
    <s v="XXW00G0Q490SC7S810"/>
    <s v="GOMMINI MAXI DOPPIA T"/>
    <s v="S810"/>
    <s v="TABACCO SCURO"/>
    <n v="420"/>
    <n v="2940"/>
    <s v="IT"/>
    <s v="D"/>
    <n v="1"/>
    <n v="0"/>
    <n v="0"/>
    <n v="1"/>
    <n v="1"/>
    <n v="1"/>
    <n v="1"/>
    <n v="0"/>
    <n v="0"/>
    <n v="0"/>
    <n v="1"/>
    <n v="1"/>
    <n v="0"/>
    <n v="0"/>
    <n v="0"/>
    <n v="0"/>
    <n v="0"/>
    <n v="0"/>
    <n v="0"/>
    <n v="0"/>
    <n v="7"/>
  </r>
  <r>
    <s v="Woman"/>
    <x v="0"/>
    <s v="XXW"/>
    <x v="105"/>
    <s v="XXW00G0Q580MECC412"/>
    <s v="GOMMINI SABOT MAXI DOPPIA T"/>
    <s v="C412"/>
    <s v="CRETA"/>
    <n v="420"/>
    <n v="2940"/>
    <s v="IT"/>
    <s v="D"/>
    <n v="0"/>
    <n v="0"/>
    <n v="0"/>
    <n v="0"/>
    <n v="0"/>
    <n v="0"/>
    <n v="0"/>
    <n v="0"/>
    <n v="0"/>
    <n v="0"/>
    <n v="2"/>
    <n v="1"/>
    <n v="1"/>
    <n v="0"/>
    <n v="1"/>
    <n v="1"/>
    <n v="1"/>
    <n v="0"/>
    <n v="0"/>
    <n v="0"/>
    <n v="7"/>
  </r>
  <r>
    <s v="Woman"/>
    <x v="0"/>
    <s v="XXW"/>
    <x v="12"/>
    <s v="XXW00G0V680GJP906H"/>
    <s v="GOMMINI NAPPINE SBIZZATO"/>
    <s v="906H"/>
    <s v="B999(NERO)+B001(BIANCO)+C801(BISCOTTO)"/>
    <n v="475"/>
    <n v="3325"/>
    <s v="IT"/>
    <s v="D"/>
    <n v="0"/>
    <n v="0"/>
    <n v="1"/>
    <n v="0"/>
    <n v="1"/>
    <n v="0"/>
    <n v="0"/>
    <n v="0"/>
    <n v="0"/>
    <n v="1"/>
    <n v="0"/>
    <n v="0"/>
    <n v="0"/>
    <n v="0"/>
    <n v="0"/>
    <n v="2"/>
    <n v="2"/>
    <n v="0"/>
    <n v="0"/>
    <n v="0"/>
    <n v="7"/>
  </r>
  <r>
    <s v="Woman"/>
    <x v="0"/>
    <s v="XXW"/>
    <x v="106"/>
    <s v="XXW00G0V740SC6B999"/>
    <s v="GOMMINI MAXI DOPPIA T MONT. LISCIO"/>
    <s v="B999"/>
    <s v="NERO"/>
    <n v="495"/>
    <n v="3465"/>
    <s v="IT"/>
    <s v="D"/>
    <n v="0"/>
    <n v="0"/>
    <n v="0"/>
    <n v="0"/>
    <n v="0"/>
    <n v="0"/>
    <n v="0"/>
    <n v="0"/>
    <n v="0"/>
    <n v="0"/>
    <n v="0"/>
    <n v="1"/>
    <n v="0"/>
    <n v="1"/>
    <n v="2"/>
    <n v="2"/>
    <n v="1"/>
    <n v="0"/>
    <n v="0"/>
    <n v="0"/>
    <n v="7"/>
  </r>
  <r>
    <s v="Woman"/>
    <x v="0"/>
    <s v="XXW"/>
    <x v="13"/>
    <s v="XXW0FW05030DI2050J"/>
    <s v="HEAVEN N. LACCETTO+OCCHIELLI"/>
    <s v="050J"/>
    <s v="R816(ROSSO MEDIO)+B210(GRIGIO MEDIO)"/>
    <n v="320"/>
    <n v="2240"/>
    <s v="IT"/>
    <s v="D"/>
    <n v="0"/>
    <n v="0"/>
    <n v="0"/>
    <n v="1"/>
    <n v="0"/>
    <n v="0"/>
    <n v="0"/>
    <n v="0"/>
    <n v="1"/>
    <n v="2"/>
    <n v="1"/>
    <n v="2"/>
    <n v="0"/>
    <n v="0"/>
    <n v="0"/>
    <n v="0"/>
    <n v="0"/>
    <n v="0"/>
    <n v="0"/>
    <n v="0"/>
    <n v="7"/>
  </r>
  <r>
    <s v="Woman"/>
    <x v="0"/>
    <s v="XXW"/>
    <x v="107"/>
    <s v="XXW0LU00010OW0U614"/>
    <s v="GOMMA LU MOCASSINO"/>
    <s v="U614"/>
    <s v="TIRRENO SCURO"/>
    <n v="370"/>
    <n v="2590"/>
    <s v="IT"/>
    <s v="D"/>
    <n v="0"/>
    <n v="1"/>
    <n v="0"/>
    <n v="2"/>
    <n v="1"/>
    <n v="1"/>
    <n v="1"/>
    <n v="0"/>
    <n v="0"/>
    <n v="0"/>
    <n v="0"/>
    <n v="1"/>
    <n v="0"/>
    <n v="0"/>
    <n v="0"/>
    <n v="0"/>
    <n v="0"/>
    <n v="0"/>
    <n v="0"/>
    <n v="0"/>
    <n v="7"/>
  </r>
  <r>
    <s v="Woman"/>
    <x v="0"/>
    <s v="XXW"/>
    <x v="108"/>
    <s v="XXW0LU0V800SC7L019"/>
    <s v="GOMMA LU DOPPIA T MINI"/>
    <s v="L019"/>
    <s v="SPARROW"/>
    <n v="420"/>
    <n v="2940"/>
    <s v="IT"/>
    <s v="D"/>
    <n v="0"/>
    <n v="0"/>
    <n v="0"/>
    <n v="1"/>
    <n v="2"/>
    <n v="0"/>
    <n v="1"/>
    <n v="1"/>
    <n v="0"/>
    <n v="2"/>
    <n v="0"/>
    <n v="0"/>
    <n v="0"/>
    <n v="0"/>
    <n v="0"/>
    <n v="0"/>
    <n v="0"/>
    <n v="0"/>
    <n v="0"/>
    <n v="0"/>
    <n v="7"/>
  </r>
  <r>
    <s v="Woman"/>
    <x v="0"/>
    <s v="XXW"/>
    <x v="23"/>
    <s v="XXW0RD0T530BREB999"/>
    <s v="ZEPPA C. T 85 RD CINTURINO INCROCIO"/>
    <s v="B999"/>
    <s v="NERO"/>
    <n v="450"/>
    <n v="3150"/>
    <s v="IT"/>
    <s v="D"/>
    <n v="0"/>
    <n v="0"/>
    <n v="0"/>
    <n v="1"/>
    <n v="0"/>
    <n v="0"/>
    <n v="3"/>
    <n v="0"/>
    <n v="0"/>
    <n v="0"/>
    <n v="2"/>
    <n v="0"/>
    <n v="0"/>
    <n v="0"/>
    <n v="1"/>
    <n v="0"/>
    <n v="0"/>
    <n v="0"/>
    <n v="0"/>
    <n v="0"/>
    <n v="7"/>
  </r>
  <r>
    <s v="Woman"/>
    <x v="0"/>
    <s v="XXW"/>
    <x v="14"/>
    <s v="XXW0TV0J98008VB999"/>
    <s v="GOMMA RAFIA TV FRANCESINA PELLE"/>
    <s v="B999"/>
    <s v="NERO"/>
    <n v="330"/>
    <n v="2310"/>
    <s v="IT"/>
    <s v="D"/>
    <n v="0"/>
    <n v="0"/>
    <n v="0"/>
    <n v="2"/>
    <n v="0"/>
    <n v="0"/>
    <n v="0"/>
    <n v="0"/>
    <n v="0"/>
    <n v="0"/>
    <n v="1"/>
    <n v="0"/>
    <n v="1"/>
    <n v="1"/>
    <n v="2"/>
    <n v="0"/>
    <n v="0"/>
    <n v="0"/>
    <n v="0"/>
    <n v="0"/>
    <n v="7"/>
  </r>
  <r>
    <s v="Woman"/>
    <x v="0"/>
    <s v="XXW"/>
    <x v="14"/>
    <s v="XXW0TV0J9807WR078Q"/>
    <s v="GOMMA RAFIA TV FRANCESINA PELLE"/>
    <s v="078Q"/>
    <s v="U824(GALASSIA SC)+B219(CEMENTO M)"/>
    <n v="330"/>
    <n v="2310"/>
    <s v="IT"/>
    <s v="D"/>
    <n v="0"/>
    <n v="2"/>
    <n v="3"/>
    <n v="0"/>
    <n v="0"/>
    <n v="0"/>
    <n v="0"/>
    <n v="0"/>
    <n v="0"/>
    <n v="1"/>
    <n v="0"/>
    <n v="0"/>
    <n v="1"/>
    <n v="0"/>
    <n v="0"/>
    <n v="0"/>
    <n v="0"/>
    <n v="0"/>
    <n v="0"/>
    <n v="0"/>
    <n v="7"/>
  </r>
  <r>
    <s v="Woman"/>
    <x v="0"/>
    <s v="XXW"/>
    <x v="14"/>
    <s v="XXW0TV0J980RALB200"/>
    <s v="GOMMA RAFIA TV FRANCESINA PELLE"/>
    <s v="B200"/>
    <s v="ARGENTO"/>
    <n v="330"/>
    <n v="2310"/>
    <s v="IT"/>
    <s v="D"/>
    <n v="1"/>
    <n v="1"/>
    <n v="1"/>
    <n v="1"/>
    <n v="1"/>
    <n v="0"/>
    <n v="0"/>
    <n v="0"/>
    <n v="1"/>
    <n v="0"/>
    <n v="1"/>
    <n v="0"/>
    <n v="0"/>
    <n v="0"/>
    <n v="0"/>
    <n v="0"/>
    <n v="0"/>
    <n v="0"/>
    <n v="0"/>
    <n v="0"/>
    <n v="7"/>
  </r>
  <r>
    <s v="Woman"/>
    <x v="0"/>
    <s v="XXW"/>
    <x v="109"/>
    <s v="XXW0VN0L980OW0R605"/>
    <s v="CUOIO VN MASCHERINA SPILLA"/>
    <s v="R605"/>
    <s v="AMARANTO SCURO"/>
    <n v="420"/>
    <n v="2940"/>
    <s v="IT"/>
    <s v="D"/>
    <n v="0"/>
    <n v="0"/>
    <n v="3"/>
    <n v="0"/>
    <n v="1"/>
    <n v="0"/>
    <n v="2"/>
    <n v="1"/>
    <n v="0"/>
    <n v="0"/>
    <n v="0"/>
    <n v="0"/>
    <n v="0"/>
    <n v="0"/>
    <n v="0"/>
    <n v="0"/>
    <n v="0"/>
    <n v="0"/>
    <n v="0"/>
    <n v="0"/>
    <n v="7"/>
  </r>
  <r>
    <s v="Woman"/>
    <x v="0"/>
    <s v="XXW"/>
    <x v="110"/>
    <s v="XXW0XC0W010BYES611"/>
    <s v="GOMMA XC TRONCHETTO FIBBIE"/>
    <s v="S611"/>
    <s v="MARRONE AFRICA"/>
    <n v="620"/>
    <n v="4340"/>
    <s v="IT"/>
    <s v="D"/>
    <n v="0"/>
    <n v="1"/>
    <n v="0"/>
    <n v="0"/>
    <n v="0"/>
    <n v="0"/>
    <n v="0"/>
    <n v="0"/>
    <n v="0"/>
    <n v="0"/>
    <n v="0"/>
    <n v="0"/>
    <n v="0"/>
    <n v="0"/>
    <n v="1"/>
    <n v="2"/>
    <n v="3"/>
    <n v="0"/>
    <n v="0"/>
    <n v="0"/>
    <n v="7"/>
  </r>
  <r>
    <s v="Woman"/>
    <x v="0"/>
    <s v="XXW"/>
    <x v="111"/>
    <s v="XXW0XK0Q11ZPPPZ161"/>
    <s v="SPORTIVO XK SNEAKER ALLACCIATA"/>
    <s v="Z161"/>
    <s v="AZZURRO"/>
    <n v="330"/>
    <n v="2310"/>
    <s v="IT"/>
    <s v="D"/>
    <n v="0"/>
    <n v="0"/>
    <n v="0"/>
    <n v="0"/>
    <n v="1"/>
    <n v="2"/>
    <n v="1"/>
    <n v="0"/>
    <n v="0"/>
    <n v="1"/>
    <n v="0"/>
    <n v="2"/>
    <n v="0"/>
    <n v="0"/>
    <n v="0"/>
    <n v="0"/>
    <n v="0"/>
    <n v="0"/>
    <n v="0"/>
    <n v="0"/>
    <n v="7"/>
  </r>
  <r>
    <s v="Woman"/>
    <x v="0"/>
    <s v="XXW"/>
    <x v="112"/>
    <s v="XXW0XK0V200GMU0AHF"/>
    <s v="SPORTIVO XK GANCI NAPPINE RICAMO"/>
    <s v="0AHF"/>
    <s v="B219(CEMENTO MEDIO)+B200(ARGENTO)"/>
    <n v="450"/>
    <n v="3150"/>
    <s v="IT"/>
    <s v="D"/>
    <n v="0"/>
    <n v="0"/>
    <n v="1"/>
    <n v="1"/>
    <n v="1"/>
    <n v="1"/>
    <n v="0"/>
    <n v="0"/>
    <n v="0"/>
    <n v="0"/>
    <n v="0"/>
    <n v="1"/>
    <n v="0"/>
    <n v="0"/>
    <n v="1"/>
    <n v="0"/>
    <n v="1"/>
    <n v="0"/>
    <n v="0"/>
    <n v="0"/>
    <n v="7"/>
  </r>
  <r>
    <s v="Woman"/>
    <x v="0"/>
    <s v="XXW"/>
    <x v="112"/>
    <s v="XXW0XK0V200GOCB999"/>
    <s v="SPORTIVO XK GANCI NAPPINE RICAMO"/>
    <s v="B999"/>
    <s v="NERO"/>
    <n v="450"/>
    <n v="3150"/>
    <s v="IT"/>
    <s v="D"/>
    <n v="0"/>
    <n v="0"/>
    <n v="0"/>
    <n v="0"/>
    <n v="1"/>
    <n v="1"/>
    <n v="0"/>
    <n v="0"/>
    <n v="1"/>
    <n v="2"/>
    <n v="1"/>
    <n v="1"/>
    <n v="0"/>
    <n v="0"/>
    <n v="0"/>
    <n v="0"/>
    <n v="0"/>
    <n v="0"/>
    <n v="0"/>
    <n v="0"/>
    <n v="7"/>
  </r>
  <r>
    <s v="Woman"/>
    <x v="0"/>
    <s v="XXW"/>
    <x v="113"/>
    <s v="XXW0XK0W040HX90ZNB"/>
    <s v="SPORT.XK POLACCO GANCI LADY EYES"/>
    <s v="0ZNB"/>
    <s v="B001+R014+G211+U810+B999+R003+G210"/>
    <n v="590"/>
    <n v="4130"/>
    <s v="IT"/>
    <s v="D"/>
    <n v="1"/>
    <n v="0"/>
    <n v="0"/>
    <n v="0"/>
    <n v="0"/>
    <n v="0"/>
    <n v="0"/>
    <n v="1"/>
    <n v="1"/>
    <n v="1"/>
    <n v="1"/>
    <n v="0"/>
    <n v="1"/>
    <n v="0"/>
    <n v="1"/>
    <n v="0"/>
    <n v="0"/>
    <n v="0"/>
    <n v="0"/>
    <n v="0"/>
    <n v="7"/>
  </r>
  <r>
    <s v="Woman"/>
    <x v="0"/>
    <s v="XXW"/>
    <x v="114"/>
    <s v="XXW0ZP0W361NB5B999"/>
    <s v="GOMMA ZP STIVALE DOPPIA T LAT."/>
    <s v="B999"/>
    <s v="NERO"/>
    <n v="890"/>
    <n v="6230"/>
    <s v="IT"/>
    <s v="D"/>
    <n v="2"/>
    <n v="1"/>
    <n v="0"/>
    <n v="1"/>
    <n v="1"/>
    <n v="0"/>
    <n v="0"/>
    <n v="0"/>
    <n v="0"/>
    <n v="0"/>
    <n v="0"/>
    <n v="0"/>
    <n v="0"/>
    <n v="0"/>
    <n v="0"/>
    <n v="1"/>
    <n v="1"/>
    <n v="0"/>
    <n v="0"/>
    <n v="0"/>
    <n v="7"/>
  </r>
  <r>
    <s v="Woman"/>
    <x v="0"/>
    <s v="XXW"/>
    <x v="115"/>
    <s v="XXW16A0S320BSSM610"/>
    <s v="BALLERINA GOMMA 16A DECOLLETE"/>
    <s v="M610"/>
    <s v="CHEEK"/>
    <n v="350"/>
    <n v="2450"/>
    <s v="IT"/>
    <s v="D"/>
    <n v="0"/>
    <n v="0"/>
    <n v="0"/>
    <n v="0"/>
    <n v="1"/>
    <n v="0"/>
    <n v="1"/>
    <n v="2"/>
    <n v="1"/>
    <n v="0"/>
    <n v="0"/>
    <n v="0"/>
    <n v="0"/>
    <n v="1"/>
    <n v="1"/>
    <n v="0"/>
    <n v="0"/>
    <n v="0"/>
    <n v="0"/>
    <n v="0"/>
    <n v="7"/>
  </r>
  <r>
    <s v="Woman"/>
    <x v="0"/>
    <s v="XXW"/>
    <x v="27"/>
    <s v="XXW18A0T420NB5B999"/>
    <s v="SAND.GOMMA T100 18A CINTURINO"/>
    <s v="B999"/>
    <s v="NERO"/>
    <n v="450"/>
    <n v="3150"/>
    <s v="IT"/>
    <s v="D"/>
    <n v="0"/>
    <n v="0"/>
    <n v="0"/>
    <n v="0"/>
    <n v="0"/>
    <n v="1"/>
    <n v="0"/>
    <n v="0"/>
    <n v="0"/>
    <n v="1"/>
    <n v="0"/>
    <n v="1"/>
    <n v="3"/>
    <n v="0"/>
    <n v="1"/>
    <n v="0"/>
    <n v="0"/>
    <n v="0"/>
    <n v="0"/>
    <n v="0"/>
    <n v="7"/>
  </r>
  <r>
    <s v="Woman"/>
    <x v="0"/>
    <s v="XXW"/>
    <x v="116"/>
    <s v="XXW26A0T641EZO24PN"/>
    <s v="CASS.GOMMA 26A ALL.PUNT. DIS.ZEBRA"/>
    <s v="24PN"/>
    <s v="V612(ARDESIA CHIARO)+B999(NERO)"/>
    <n v="470"/>
    <n v="3290"/>
    <s v="IT"/>
    <s v="D"/>
    <n v="0"/>
    <n v="0"/>
    <n v="0"/>
    <n v="1"/>
    <n v="1"/>
    <n v="1"/>
    <n v="0"/>
    <n v="0"/>
    <n v="2"/>
    <n v="1"/>
    <n v="0"/>
    <n v="0"/>
    <n v="0"/>
    <n v="0"/>
    <n v="1"/>
    <n v="0"/>
    <n v="0"/>
    <n v="0"/>
    <n v="0"/>
    <n v="0"/>
    <n v="7"/>
  </r>
  <r>
    <s v="Woman"/>
    <x v="0"/>
    <s v="XXW"/>
    <x v="117"/>
    <s v="XXW39A0V820I150ZXD"/>
    <s v="GOMMA PES 39A NAPPINE"/>
    <s v="0ZXD"/>
    <s v="R802(BORDEAUX)+U807+R805"/>
    <n v="430"/>
    <n v="3010"/>
    <s v="IT"/>
    <s v="D"/>
    <n v="0"/>
    <n v="0"/>
    <n v="0"/>
    <n v="0"/>
    <n v="0"/>
    <n v="0"/>
    <n v="0"/>
    <n v="0"/>
    <n v="0"/>
    <n v="0"/>
    <n v="1"/>
    <n v="2"/>
    <n v="3"/>
    <n v="0"/>
    <n v="1"/>
    <n v="0"/>
    <n v="0"/>
    <n v="0"/>
    <n v="0"/>
    <n v="0"/>
    <n v="7"/>
  </r>
  <r>
    <s v="Woman"/>
    <x v="0"/>
    <s v="XXW"/>
    <x v="51"/>
    <s v="XXW39A0W060HXMB999"/>
    <s v="GOMMA PES 39A GANCI NAPPINE MONTONE"/>
    <s v="B999"/>
    <s v="NERO"/>
    <n v="698"/>
    <n v="4886"/>
    <s v="IT"/>
    <s v="D"/>
    <n v="0"/>
    <n v="1"/>
    <n v="1"/>
    <n v="1"/>
    <n v="2"/>
    <n v="1"/>
    <n v="0"/>
    <n v="0"/>
    <n v="0"/>
    <n v="0"/>
    <n v="0"/>
    <n v="0"/>
    <n v="0"/>
    <n v="0"/>
    <n v="1"/>
    <n v="0"/>
    <n v="0"/>
    <n v="0"/>
    <n v="0"/>
    <n v="0"/>
    <n v="7"/>
  </r>
  <r>
    <s v="Woman"/>
    <x v="0"/>
    <s v="XXW"/>
    <x v="118"/>
    <s v="XXW47A0V141HGC0657"/>
    <s v="BALLER.FLAT 47A DOPPIA T MED.AS.TES"/>
    <s v="0657"/>
    <s v="L804(BRULE')+B999(NERO)"/>
    <n v="370"/>
    <n v="2590"/>
    <s v="IT"/>
    <s v="D"/>
    <n v="0"/>
    <n v="0"/>
    <n v="0"/>
    <n v="0"/>
    <n v="1"/>
    <n v="0"/>
    <n v="2"/>
    <n v="0"/>
    <n v="0"/>
    <n v="0"/>
    <n v="0"/>
    <n v="0"/>
    <n v="2"/>
    <n v="0"/>
    <n v="2"/>
    <n v="0"/>
    <n v="0"/>
    <n v="0"/>
    <n v="0"/>
    <n v="0"/>
    <n v="7"/>
  </r>
  <r>
    <s v="Woman"/>
    <x v="0"/>
    <s v="XXW"/>
    <x v="15"/>
    <s v="XXW47A0V142HR0B999"/>
    <s v="BALLERINA FLAT 47A DOPP.T M. STRASS"/>
    <s v="B999"/>
    <s v="NERO"/>
    <n v="450"/>
    <n v="3150"/>
    <s v="IT"/>
    <s v="D"/>
    <n v="0"/>
    <n v="0"/>
    <n v="0"/>
    <n v="3"/>
    <n v="0"/>
    <n v="2"/>
    <n v="0"/>
    <n v="1"/>
    <n v="0"/>
    <n v="1"/>
    <n v="0"/>
    <n v="0"/>
    <n v="0"/>
    <n v="0"/>
    <n v="0"/>
    <n v="0"/>
    <n v="0"/>
    <n v="0"/>
    <n v="0"/>
    <n v="0"/>
    <n v="7"/>
  </r>
  <r>
    <s v="Woman"/>
    <x v="0"/>
    <s v="XXW"/>
    <x v="55"/>
    <s v="XXW64A0W310NB5B999"/>
    <s v="GOMMA T115 64A STIV.ALLACCIATO"/>
    <s v="B999"/>
    <s v="NERO"/>
    <n v="790"/>
    <n v="5530"/>
    <s v="IT"/>
    <s v="D"/>
    <n v="0"/>
    <n v="0"/>
    <n v="0"/>
    <n v="0"/>
    <n v="3"/>
    <n v="1"/>
    <n v="1"/>
    <n v="1"/>
    <n v="1"/>
    <n v="0"/>
    <n v="0"/>
    <n v="0"/>
    <n v="0"/>
    <n v="0"/>
    <n v="0"/>
    <n v="0"/>
    <n v="0"/>
    <n v="0"/>
    <n v="0"/>
    <n v="0"/>
    <n v="7"/>
  </r>
  <r>
    <s v="Woman"/>
    <x v="0"/>
    <s v="XXW"/>
    <x v="119"/>
    <s v="XXW67A0W490GWTB999"/>
    <s v="SANDALO GOMMA 67A FASCE FIORI"/>
    <s v="B999"/>
    <s v="NERO"/>
    <n v="420"/>
    <n v="2940"/>
    <s v="IT"/>
    <s v="D"/>
    <n v="0"/>
    <n v="0"/>
    <n v="2"/>
    <n v="0"/>
    <n v="2"/>
    <n v="0"/>
    <n v="1"/>
    <n v="0"/>
    <n v="2"/>
    <n v="0"/>
    <n v="0"/>
    <n v="0"/>
    <n v="0"/>
    <n v="0"/>
    <n v="0"/>
    <n v="0"/>
    <n v="0"/>
    <n v="0"/>
    <n v="0"/>
    <n v="0"/>
    <n v="7"/>
  </r>
  <r>
    <s v="Man"/>
    <x v="0"/>
    <s v="XXM"/>
    <x v="120"/>
    <s v="XXM0EO09480D90S801"/>
    <s v="DOPPIA T PELLE GOMMINI NUOVO"/>
    <s v="S801"/>
    <s v="CACAO"/>
    <n v="340"/>
    <n v="2040"/>
    <s v="IT"/>
    <s v="CB"/>
    <n v="5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6"/>
  </r>
  <r>
    <s v="Man"/>
    <x v="0"/>
    <s v="XXM"/>
    <x v="121"/>
    <s v="XXM0EO0M810VEKS810"/>
    <s v="MORSETTO CLAMP LEGNO GOMMINI NUOVO"/>
    <s v="S810"/>
    <s v="TABACCO SCURO"/>
    <n v="390"/>
    <n v="2340"/>
    <s v="IT"/>
    <s v="I"/>
    <n v="1"/>
    <n v="0"/>
    <n v="0"/>
    <n v="0"/>
    <n v="0"/>
    <n v="0"/>
    <n v="0"/>
    <n v="0"/>
    <n v="0"/>
    <n v="0"/>
    <n v="0"/>
    <n v="1"/>
    <n v="0"/>
    <n v="2"/>
    <n v="1"/>
    <n v="1"/>
    <n v="0"/>
    <n v="0"/>
    <n v="0"/>
    <n v="0"/>
    <n v="6"/>
  </r>
  <r>
    <s v="Man"/>
    <x v="0"/>
    <s v="XXM"/>
    <x v="122"/>
    <s v="XXM0EO0N653D9CU817"/>
    <s v="MACRO CLAMP CAFU GOMMINI NUOVO"/>
    <s v="U817"/>
    <s v="INCHIOSTRO CHIARO"/>
    <n v="395"/>
    <n v="2370"/>
    <s v="IT"/>
    <s v="I"/>
    <n v="0"/>
    <n v="0"/>
    <n v="1"/>
    <n v="0"/>
    <n v="0"/>
    <n v="0"/>
    <n v="0"/>
    <n v="0"/>
    <n v="0"/>
    <n v="0"/>
    <n v="0"/>
    <n v="1"/>
    <n v="0"/>
    <n v="2"/>
    <n v="0"/>
    <n v="1"/>
    <n v="1"/>
    <n v="0"/>
    <n v="0"/>
    <n v="0"/>
    <n v="6"/>
  </r>
  <r>
    <s v="Man"/>
    <x v="0"/>
    <s v="XXM"/>
    <x v="32"/>
    <s v="XXM0GW05473VEK9995"/>
    <s v="LACCETTO MY COLORS NEW GOMMINI 122"/>
    <s v="9995"/>
    <s v="ALTRAVERSIONE"/>
    <n v="398"/>
    <n v="2388"/>
    <s v="IT"/>
    <s v="I"/>
    <n v="0"/>
    <n v="1"/>
    <n v="0"/>
    <n v="2"/>
    <n v="1"/>
    <n v="0"/>
    <n v="0"/>
    <n v="0"/>
    <n v="0"/>
    <n v="0"/>
    <n v="1"/>
    <n v="0"/>
    <n v="0"/>
    <n v="0"/>
    <n v="0"/>
    <n v="1"/>
    <n v="0"/>
    <n v="0"/>
    <n v="0"/>
    <n v="0"/>
    <n v="6"/>
  </r>
  <r>
    <s v="Man"/>
    <x v="0"/>
    <s v="XXM"/>
    <x v="123"/>
    <s v="XXM0GW0K21076H193Z"/>
    <s v="PANTOFOLA NEO NEW GOMMINI 122"/>
    <s v="193Z"/>
    <s v="U821(CAPITANO)+B999(NERO)"/>
    <n v="320"/>
    <n v="1920"/>
    <s v="IT"/>
    <s v="I"/>
    <n v="3"/>
    <n v="1"/>
    <n v="0"/>
    <n v="1"/>
    <n v="1"/>
    <n v="0"/>
    <n v="0"/>
    <n v="0"/>
    <n v="0"/>
    <n v="0"/>
    <n v="0"/>
    <n v="0"/>
    <n v="0"/>
    <n v="0"/>
    <n v="0"/>
    <n v="0"/>
    <n v="0"/>
    <n v="0"/>
    <n v="0"/>
    <n v="0"/>
    <n v="6"/>
  </r>
  <r>
    <s v="Man"/>
    <x v="0"/>
    <s v="XXM"/>
    <x v="124"/>
    <s v="XXM0JL0E84XHG0U206"/>
    <s v="NUOVO POLACCO SPORT CASSETTA"/>
    <s v="U206"/>
    <s v="JEANS"/>
    <n v="290"/>
    <n v="1740"/>
    <s v="IT"/>
    <s v="I"/>
    <n v="0"/>
    <n v="0"/>
    <n v="0"/>
    <n v="0"/>
    <n v="0"/>
    <n v="0"/>
    <n v="0"/>
    <n v="0"/>
    <n v="2"/>
    <n v="2"/>
    <n v="1"/>
    <n v="1"/>
    <n v="0"/>
    <n v="0"/>
    <n v="0"/>
    <n v="0"/>
    <n v="0"/>
    <n v="0"/>
    <n v="0"/>
    <n v="0"/>
    <n v="6"/>
  </r>
  <r>
    <s v="Man"/>
    <x v="0"/>
    <s v="XXM"/>
    <x v="63"/>
    <s v="XXM0KY00D8XCCOC815"/>
    <s v="POLACCO GEORGE"/>
    <s v="C815"/>
    <s v="TORTORA MEDIO"/>
    <n v="330"/>
    <n v="1980"/>
    <s v="IT"/>
    <s v="I"/>
    <n v="0"/>
    <n v="0"/>
    <n v="0"/>
    <n v="0"/>
    <n v="0"/>
    <n v="0"/>
    <n v="0"/>
    <n v="0"/>
    <n v="0"/>
    <n v="0"/>
    <n v="2"/>
    <n v="2"/>
    <n v="1"/>
    <n v="1"/>
    <n v="0"/>
    <n v="0"/>
    <n v="0"/>
    <n v="0"/>
    <n v="0"/>
    <n v="0"/>
    <n v="6"/>
  </r>
  <r>
    <s v="Man"/>
    <x v="0"/>
    <s v="XXM"/>
    <x v="63"/>
    <s v="XXM0KY00D8XHG0S801"/>
    <s v="POLACCO GEORGE"/>
    <s v="S801"/>
    <s v="CACAO"/>
    <n v="330"/>
    <n v="1980"/>
    <s v="IT"/>
    <s v="I"/>
    <n v="0"/>
    <n v="0"/>
    <n v="0"/>
    <n v="0"/>
    <n v="0"/>
    <n v="0"/>
    <n v="0"/>
    <n v="0"/>
    <n v="0"/>
    <n v="0"/>
    <n v="1"/>
    <n v="0"/>
    <n v="2"/>
    <n v="3"/>
    <n v="0"/>
    <n v="0"/>
    <n v="0"/>
    <n v="0"/>
    <n v="0"/>
    <n v="0"/>
    <n v="6"/>
  </r>
  <r>
    <s v="Man"/>
    <x v="0"/>
    <s v="XXM"/>
    <x v="34"/>
    <s v="XXM0LR00051RE0C405"/>
    <s v="LACCETTO CITY GOMMINO"/>
    <s v="C405"/>
    <s v="TORBA"/>
    <n v="395"/>
    <n v="2370"/>
    <s v="IT"/>
    <s v="I"/>
    <n v="1"/>
    <n v="0"/>
    <n v="0"/>
    <n v="0"/>
    <n v="0"/>
    <n v="0"/>
    <n v="0"/>
    <n v="1"/>
    <n v="0"/>
    <n v="0"/>
    <n v="2"/>
    <n v="1"/>
    <n v="1"/>
    <n v="0"/>
    <n v="0"/>
    <n v="0"/>
    <n v="0"/>
    <n v="0"/>
    <n v="0"/>
    <n v="0"/>
    <n v="6"/>
  </r>
  <r>
    <s v="Man"/>
    <x v="0"/>
    <s v="XXM"/>
    <x v="125"/>
    <s v="XXM0LR07130D9CU817"/>
    <s v="MOCASS.FRANGIA CITY GOMMINO"/>
    <s v="U817"/>
    <s v="INCHIOSTRO CHIARO"/>
    <n v="420"/>
    <n v="2520"/>
    <s v="IT"/>
    <s v="I2"/>
    <n v="0"/>
    <n v="0"/>
    <n v="2"/>
    <n v="0"/>
    <n v="0"/>
    <n v="1"/>
    <n v="0"/>
    <n v="0"/>
    <n v="1"/>
    <n v="0"/>
    <n v="0"/>
    <n v="0"/>
    <n v="0"/>
    <n v="1"/>
    <n v="1"/>
    <n v="0"/>
    <n v="0"/>
    <n v="0"/>
    <n v="0"/>
    <n v="0"/>
    <n v="6"/>
  </r>
  <r>
    <s v="Man"/>
    <x v="0"/>
    <s v="XXM"/>
    <x v="126"/>
    <s v="XXM0ML00C10D9AS801"/>
    <s v="ALL. BUCATURE DERBY ESQUIRE GIOVANE"/>
    <s v="S801"/>
    <s v="CACAO"/>
    <n v="330"/>
    <n v="1980"/>
    <s v="IT"/>
    <s v="I"/>
    <n v="0"/>
    <n v="0"/>
    <n v="0"/>
    <n v="0"/>
    <n v="0"/>
    <n v="0"/>
    <n v="0"/>
    <n v="0"/>
    <n v="0"/>
    <n v="0"/>
    <n v="0"/>
    <n v="0"/>
    <n v="0"/>
    <n v="3"/>
    <n v="3"/>
    <n v="0"/>
    <n v="0"/>
    <n v="0"/>
    <n v="0"/>
    <n v="0"/>
    <n v="6"/>
  </r>
  <r>
    <s v="Man"/>
    <x v="0"/>
    <s v="XXM"/>
    <x v="127"/>
    <s v="XXM0PC00N5XCCOB999"/>
    <s v="FRANCESINA FONDO CUOIO PC"/>
    <s v="B999"/>
    <s v="NERO"/>
    <n v="370"/>
    <n v="2220"/>
    <s v="IT"/>
    <s v="I"/>
    <n v="0"/>
    <n v="0"/>
    <n v="0"/>
    <n v="0"/>
    <n v="0"/>
    <n v="0"/>
    <n v="0"/>
    <n v="0"/>
    <n v="1"/>
    <n v="2"/>
    <n v="0"/>
    <n v="2"/>
    <n v="1"/>
    <n v="0"/>
    <n v="0"/>
    <n v="0"/>
    <n v="0"/>
    <n v="0"/>
    <n v="0"/>
    <n v="0"/>
    <n v="6"/>
  </r>
  <r>
    <s v="Man"/>
    <x v="0"/>
    <s v="XXM"/>
    <x v="128"/>
    <s v="XXM0RO00640RE09998"/>
    <s v="MOCASSINO CUOIO FORMALE RO"/>
    <s v="9998"/>
    <s v="ALTRAVERSIONE"/>
    <n v="410"/>
    <n v="2460"/>
    <s v="IT"/>
    <s v="I"/>
    <n v="0"/>
    <n v="0"/>
    <n v="0"/>
    <n v="3"/>
    <n v="0"/>
    <n v="0"/>
    <n v="0"/>
    <n v="1"/>
    <n v="0"/>
    <n v="0"/>
    <n v="1"/>
    <n v="0"/>
    <n v="1"/>
    <n v="0"/>
    <n v="0"/>
    <n v="0"/>
    <n v="0"/>
    <n v="0"/>
    <n v="0"/>
    <n v="0"/>
    <n v="6"/>
  </r>
  <r>
    <s v="Man"/>
    <x v="0"/>
    <s v="XXM"/>
    <x v="64"/>
    <s v="XXM0RP0F37XD90L811"/>
    <s v="BUCATURE FONDO CUOIO RP"/>
    <s v="L811"/>
    <s v="BRULE' SCURO"/>
    <n v="410"/>
    <n v="2460"/>
    <s v="IT"/>
    <s v="I"/>
    <n v="0"/>
    <n v="0"/>
    <n v="0"/>
    <n v="0"/>
    <n v="0"/>
    <n v="0"/>
    <n v="0"/>
    <n v="0"/>
    <n v="2"/>
    <n v="1"/>
    <n v="1"/>
    <n v="1"/>
    <n v="1"/>
    <n v="0"/>
    <n v="0"/>
    <n v="0"/>
    <n v="0"/>
    <n v="0"/>
    <n v="0"/>
    <n v="0"/>
    <n v="6"/>
  </r>
  <r>
    <s v="Man"/>
    <x v="0"/>
    <s v="XXM"/>
    <x v="3"/>
    <s v="XXM0SX00C1XD9SL811"/>
    <s v="DERBY BUCATURE CUOIO CLASSICO SX"/>
    <s v="L811"/>
    <s v="BRULE' SCURO"/>
    <n v="410"/>
    <n v="2460"/>
    <s v="IT"/>
    <s v="I"/>
    <n v="0"/>
    <n v="0"/>
    <n v="0"/>
    <n v="0"/>
    <n v="0"/>
    <n v="1"/>
    <n v="0"/>
    <n v="1"/>
    <n v="1"/>
    <n v="0"/>
    <n v="1"/>
    <n v="1"/>
    <n v="1"/>
    <n v="0"/>
    <n v="0"/>
    <n v="0"/>
    <n v="0"/>
    <n v="0"/>
    <n v="0"/>
    <n v="0"/>
    <n v="6"/>
  </r>
  <r>
    <s v="Man"/>
    <x v="0"/>
    <s v="XXM"/>
    <x v="5"/>
    <s v="XXM0TV0V530RE0V619"/>
    <s v="PANTOFOLA ELASTICO GOMMA RAFIA TV"/>
    <s v="V619"/>
    <s v="SAFARI SCURO"/>
    <n v="350"/>
    <n v="2100"/>
    <s v="IT"/>
    <s v="I"/>
    <n v="0"/>
    <n v="1"/>
    <n v="0"/>
    <n v="0"/>
    <n v="0"/>
    <n v="0"/>
    <n v="3"/>
    <n v="2"/>
    <n v="0"/>
    <n v="0"/>
    <n v="0"/>
    <n v="0"/>
    <n v="0"/>
    <n v="0"/>
    <n v="0"/>
    <n v="0"/>
    <n v="0"/>
    <n v="0"/>
    <n v="0"/>
    <n v="0"/>
    <n v="6"/>
  </r>
  <r>
    <s v="Man"/>
    <x v="0"/>
    <s v="XXM"/>
    <x v="129"/>
    <s v="XXM0VH00010D9CS801"/>
    <s v="MOCASSINO GOMMA VH"/>
    <s v="S801"/>
    <s v="CACAO"/>
    <n v="360"/>
    <n v="2160"/>
    <s v="IT"/>
    <s v="I"/>
    <n v="0"/>
    <n v="0"/>
    <n v="0"/>
    <n v="0"/>
    <n v="0"/>
    <n v="0"/>
    <n v="0"/>
    <n v="1"/>
    <n v="0"/>
    <n v="0"/>
    <n v="1"/>
    <n v="0"/>
    <n v="0"/>
    <n v="2"/>
    <n v="1"/>
    <n v="1"/>
    <n v="0"/>
    <n v="0"/>
    <n v="0"/>
    <n v="0"/>
    <n v="6"/>
  </r>
  <r>
    <s v="Man"/>
    <x v="0"/>
    <s v="XXM"/>
    <x v="130"/>
    <s v="XXM0VH00050NARR016"/>
    <s v="LACCETTO GOMMA VH"/>
    <s v="R016"/>
    <s v="TULIPANO"/>
    <n v="350"/>
    <n v="2100"/>
    <s v="IT"/>
    <s v="I"/>
    <n v="0"/>
    <n v="0"/>
    <n v="0"/>
    <n v="0"/>
    <n v="0"/>
    <n v="0"/>
    <n v="0"/>
    <n v="0"/>
    <n v="0"/>
    <n v="0"/>
    <n v="2"/>
    <n v="3"/>
    <n v="1"/>
    <n v="0"/>
    <n v="0"/>
    <n v="0"/>
    <n v="0"/>
    <n v="0"/>
    <n v="0"/>
    <n v="0"/>
    <n v="6"/>
  </r>
  <r>
    <s v="Man"/>
    <x v="0"/>
    <s v="XXM"/>
    <x v="131"/>
    <s v="XXM0WP00C1ZPPPZ139"/>
    <s v="ALLACCIATO BUCATURE GOMMA LIGHT WP"/>
    <s v="Z139"/>
    <s v="BLU"/>
    <n v="430"/>
    <n v="2580"/>
    <s v="IT"/>
    <s v="I"/>
    <n v="0"/>
    <n v="0"/>
    <n v="0"/>
    <n v="0"/>
    <n v="1"/>
    <n v="1"/>
    <n v="2"/>
    <n v="1"/>
    <n v="0"/>
    <n v="0"/>
    <n v="1"/>
    <n v="0"/>
    <n v="0"/>
    <n v="0"/>
    <n v="0"/>
    <n v="0"/>
    <n v="0"/>
    <n v="0"/>
    <n v="0"/>
    <n v="0"/>
    <n v="6"/>
  </r>
  <r>
    <s v="Man"/>
    <x v="0"/>
    <s v="XXM"/>
    <x v="132"/>
    <s v="XXM0WP00D8XFL1B203"/>
    <s v="POLACCO GOMMA LIGHT WP"/>
    <s v="B203"/>
    <s v="ARGILLA"/>
    <n v="430"/>
    <n v="2580"/>
    <s v="IT"/>
    <s v="I"/>
    <n v="0"/>
    <n v="0"/>
    <n v="0"/>
    <n v="0"/>
    <n v="0"/>
    <n v="0"/>
    <n v="0"/>
    <n v="0"/>
    <n v="1"/>
    <n v="0"/>
    <n v="2"/>
    <n v="0"/>
    <n v="1"/>
    <n v="2"/>
    <n v="0"/>
    <n v="0"/>
    <n v="0"/>
    <n v="0"/>
    <n v="0"/>
    <n v="0"/>
    <n v="6"/>
  </r>
  <r>
    <s v="Man"/>
    <x v="0"/>
    <s v="XXM"/>
    <x v="133"/>
    <s v="XXM0XR0W630D9CS801"/>
    <s v="PANT.INF.SCOOB.CUOIO INIEZ.XR"/>
    <s v="S801"/>
    <s v="CACAO"/>
    <n v="510"/>
    <n v="3060"/>
    <s v="IT"/>
    <s v="I"/>
    <n v="0"/>
    <n v="0"/>
    <n v="0"/>
    <n v="0"/>
    <n v="0"/>
    <n v="0"/>
    <n v="0"/>
    <n v="0"/>
    <n v="0"/>
    <n v="0"/>
    <n v="3"/>
    <n v="1"/>
    <n v="1"/>
    <n v="1"/>
    <n v="0"/>
    <n v="0"/>
    <n v="0"/>
    <n v="0"/>
    <n v="0"/>
    <n v="0"/>
    <n v="6"/>
  </r>
  <r>
    <s v="Man"/>
    <x v="0"/>
    <s v="XXM"/>
    <x v="134"/>
    <s v="XXM0XR0W640D9CS801"/>
    <s v="FIBBIA CUOIO INIEZ. XR"/>
    <s v="S801"/>
    <s v="CACAO"/>
    <n v="570"/>
    <n v="3420"/>
    <s v="IT"/>
    <s v="I"/>
    <n v="0"/>
    <n v="0"/>
    <n v="0"/>
    <n v="0"/>
    <n v="0"/>
    <n v="4"/>
    <n v="0"/>
    <n v="0"/>
    <n v="0"/>
    <n v="0"/>
    <n v="0"/>
    <n v="0"/>
    <n v="1"/>
    <n v="0"/>
    <n v="1"/>
    <n v="0"/>
    <n v="0"/>
    <n v="0"/>
    <n v="0"/>
    <n v="0"/>
    <n v="6"/>
  </r>
  <r>
    <s v="Man"/>
    <x v="0"/>
    <s v="XXM"/>
    <x v="135"/>
    <s v="XXM0XY0Y101IVN1350"/>
    <s v="PANTOFOLA JEANS PATCH SPORT. LEGGER"/>
    <s v="1350"/>
    <s v="U808 (BLU DENIM)+B001 (BIANCO)"/>
    <n v="398"/>
    <n v="2388"/>
    <s v="IT"/>
    <s v="I"/>
    <n v="0"/>
    <n v="0"/>
    <n v="0"/>
    <n v="1"/>
    <n v="0"/>
    <n v="0"/>
    <n v="0"/>
    <n v="2"/>
    <n v="1"/>
    <n v="1"/>
    <n v="1"/>
    <n v="0"/>
    <n v="0"/>
    <n v="0"/>
    <n v="0"/>
    <n v="0"/>
    <n v="0"/>
    <n v="0"/>
    <n v="0"/>
    <n v="0"/>
    <n v="6"/>
  </r>
  <r>
    <s v="Man"/>
    <x v="0"/>
    <s v="XXM"/>
    <x v="136"/>
    <s v="XXM0YM0R3601BJ76FG"/>
    <s v="ALL. ACTIVE SP.MATT SPORTIVO YM"/>
    <s v="76FG"/>
    <s v="C405(TORBA)+B608(OMBRA)"/>
    <n v="380"/>
    <n v="2280"/>
    <s v="IT"/>
    <s v="I"/>
    <n v="0"/>
    <n v="0"/>
    <n v="1"/>
    <n v="0"/>
    <n v="3"/>
    <n v="0"/>
    <n v="0"/>
    <n v="0"/>
    <n v="0"/>
    <n v="0"/>
    <n v="1"/>
    <n v="1"/>
    <n v="0"/>
    <n v="0"/>
    <n v="0"/>
    <n v="0"/>
    <n v="0"/>
    <n v="0"/>
    <n v="0"/>
    <n v="0"/>
    <n v="6"/>
  </r>
  <r>
    <s v="Man"/>
    <x v="0"/>
    <s v="XXM"/>
    <x v="137"/>
    <s v="XXM0YT00010D9C9998"/>
    <s v="MOCASSINO FONDO GOMMA YT"/>
    <s v="9998"/>
    <s v="ALTRAVERSIONE"/>
    <n v="330"/>
    <n v="1980"/>
    <s v="IT"/>
    <s v="I"/>
    <n v="0"/>
    <n v="0"/>
    <n v="0"/>
    <n v="0"/>
    <n v="0"/>
    <n v="0"/>
    <n v="0"/>
    <n v="0"/>
    <n v="1"/>
    <n v="1"/>
    <n v="0"/>
    <n v="0"/>
    <n v="1"/>
    <n v="2"/>
    <n v="1"/>
    <n v="0"/>
    <n v="0"/>
    <n v="0"/>
    <n v="0"/>
    <n v="0"/>
    <n v="6"/>
  </r>
  <r>
    <s v="Man"/>
    <x v="0"/>
    <s v="XXM"/>
    <x v="98"/>
    <s v="XXM0YT00050RE0C405"/>
    <s v="LACCETTO FONDO GOMMA YT"/>
    <s v="C405"/>
    <s v="TORBA"/>
    <n v="310"/>
    <n v="1860"/>
    <s v="IT"/>
    <s v="I"/>
    <n v="0"/>
    <n v="2"/>
    <n v="1"/>
    <n v="0"/>
    <n v="0"/>
    <n v="0"/>
    <n v="0"/>
    <n v="0"/>
    <n v="0"/>
    <n v="1"/>
    <n v="1"/>
    <n v="1"/>
    <n v="0"/>
    <n v="0"/>
    <n v="0"/>
    <n v="0"/>
    <n v="0"/>
    <n v="0"/>
    <n v="0"/>
    <n v="0"/>
    <n v="6"/>
  </r>
  <r>
    <s v="Man"/>
    <x v="0"/>
    <s v="XXM"/>
    <x v="98"/>
    <s v="XXM0YT00050RE0U820"/>
    <s v="LACCETTO FONDO GOMMA YT"/>
    <s v="U820"/>
    <s v="GALASSIA"/>
    <n v="310"/>
    <n v="1860"/>
    <s v="IT"/>
    <s v="I"/>
    <n v="0"/>
    <n v="0"/>
    <n v="0"/>
    <n v="0"/>
    <n v="0"/>
    <n v="1"/>
    <n v="0"/>
    <n v="0"/>
    <n v="0"/>
    <n v="0"/>
    <n v="0"/>
    <n v="1"/>
    <n v="1"/>
    <n v="3"/>
    <n v="0"/>
    <n v="0"/>
    <n v="0"/>
    <n v="0"/>
    <n v="0"/>
    <n v="0"/>
    <n v="6"/>
  </r>
  <r>
    <s v="Man"/>
    <x v="0"/>
    <s v="XXM"/>
    <x v="138"/>
    <s v="XXM0ZF0AB90PLSR807"/>
    <s v="NUOVO NAPPINA FORMALE GOMMA ZF"/>
    <s v="R807"/>
    <s v="MADERA"/>
    <n v="470"/>
    <n v="2820"/>
    <s v="IT"/>
    <s v="I"/>
    <n v="0"/>
    <n v="0"/>
    <n v="1"/>
    <n v="1"/>
    <n v="0"/>
    <n v="0"/>
    <n v="0"/>
    <n v="1"/>
    <n v="1"/>
    <n v="1"/>
    <n v="1"/>
    <n v="0"/>
    <n v="0"/>
    <n v="0"/>
    <n v="0"/>
    <n v="0"/>
    <n v="0"/>
    <n v="0"/>
    <n v="0"/>
    <n v="0"/>
    <n v="6"/>
  </r>
  <r>
    <s v="Man"/>
    <x v="0"/>
    <s v="XXM"/>
    <x v="41"/>
    <s v="XXM0ZR00C20VEKB608"/>
    <s v="DERBY  FONDO GUARDOLO CLIMB ZR"/>
    <s v="B608"/>
    <s v="OMBRA"/>
    <n v="410"/>
    <n v="2460"/>
    <s v="IT"/>
    <s v="I"/>
    <n v="0"/>
    <n v="0"/>
    <n v="0"/>
    <n v="1"/>
    <n v="2"/>
    <n v="0"/>
    <n v="0"/>
    <n v="0"/>
    <n v="0"/>
    <n v="0"/>
    <n v="0"/>
    <n v="0"/>
    <n v="2"/>
    <n v="1"/>
    <n v="0"/>
    <n v="0"/>
    <n v="0"/>
    <n v="0"/>
    <n v="0"/>
    <n v="0"/>
    <n v="6"/>
  </r>
  <r>
    <s v="Man"/>
    <x v="0"/>
    <s v="XXM"/>
    <x v="100"/>
    <s v="XXM11A0Q700D9CS801"/>
    <s v="MOC. DOPPIA T CUOIO INIEZ. DEST.11A"/>
    <s v="S801"/>
    <s v="CACAO"/>
    <n v="520"/>
    <n v="3120"/>
    <s v="IT"/>
    <s v="I"/>
    <n v="1"/>
    <n v="0"/>
    <n v="1"/>
    <n v="0"/>
    <n v="0"/>
    <n v="0"/>
    <n v="0"/>
    <n v="0"/>
    <n v="1"/>
    <n v="0"/>
    <n v="1"/>
    <n v="1"/>
    <n v="0"/>
    <n v="0"/>
    <n v="0"/>
    <n v="1"/>
    <n v="0"/>
    <n v="0"/>
    <n v="0"/>
    <n v="0"/>
    <n v="6"/>
  </r>
  <r>
    <s v="Man"/>
    <x v="0"/>
    <s v="XXM"/>
    <x v="42"/>
    <s v="XXM15A0U75XPPPZ370"/>
    <s v="ALL.ACTIVE SPORTIVO 15A"/>
    <s v="Z370"/>
    <s v="T.MORO"/>
    <n v="440"/>
    <n v="2640"/>
    <s v="IT"/>
    <s v="I"/>
    <n v="0"/>
    <n v="0"/>
    <n v="0"/>
    <n v="0"/>
    <n v="0"/>
    <n v="0"/>
    <n v="0"/>
    <n v="0"/>
    <n v="0"/>
    <n v="0"/>
    <n v="2"/>
    <n v="0"/>
    <n v="2"/>
    <n v="2"/>
    <n v="0"/>
    <n v="0"/>
    <n v="0"/>
    <n v="0"/>
    <n v="0"/>
    <n v="0"/>
    <n v="6"/>
  </r>
  <r>
    <s v="Man"/>
    <x v="0"/>
    <s v="XXM"/>
    <x v="139"/>
    <s v="XXM27B0Q700ZS0B999"/>
    <s v="MOC. DOPPIA T F. GOMMA URBANO 27B"/>
    <s v="B999"/>
    <s v="NERO"/>
    <n v="450"/>
    <n v="2700"/>
    <s v="IT"/>
    <s v="I"/>
    <n v="0"/>
    <n v="0"/>
    <n v="0"/>
    <n v="0"/>
    <n v="1"/>
    <n v="0"/>
    <n v="2"/>
    <n v="0"/>
    <n v="1"/>
    <n v="0"/>
    <n v="1"/>
    <n v="0"/>
    <n v="1"/>
    <n v="0"/>
    <n v="0"/>
    <n v="0"/>
    <n v="0"/>
    <n v="0"/>
    <n v="0"/>
    <n v="0"/>
    <n v="6"/>
  </r>
  <r>
    <s v="Man"/>
    <x v="0"/>
    <s v="XXM"/>
    <x v="140"/>
    <s v="XXM39A0AI50RE0B603"/>
    <s v="NUOVO STIVALETTO GOMMA PES 39A"/>
    <s v="B603"/>
    <s v="HEMATITE"/>
    <n v="490"/>
    <n v="2940"/>
    <s v="IT"/>
    <s v="I"/>
    <n v="0"/>
    <n v="0"/>
    <n v="0"/>
    <n v="1"/>
    <n v="0"/>
    <n v="0"/>
    <n v="0"/>
    <n v="1"/>
    <n v="1"/>
    <n v="1"/>
    <n v="1"/>
    <n v="1"/>
    <n v="0"/>
    <n v="0"/>
    <n v="0"/>
    <n v="0"/>
    <n v="0"/>
    <n v="0"/>
    <n v="0"/>
    <n v="0"/>
    <n v="6"/>
  </r>
  <r>
    <s v="Man"/>
    <x v="0"/>
    <s v="XXM"/>
    <x v="102"/>
    <s v="XXM39A0Z070VADS800"/>
    <s v="STIVALETTO ELASTICO GOMMA PES 39A"/>
    <s v="S800"/>
    <s v="TESTA MORO"/>
    <n v="530"/>
    <n v="3180"/>
    <s v="IT"/>
    <s v="I"/>
    <n v="0"/>
    <n v="0"/>
    <n v="1"/>
    <n v="2"/>
    <n v="2"/>
    <n v="0"/>
    <n v="0"/>
    <n v="0"/>
    <n v="0"/>
    <n v="0"/>
    <n v="0"/>
    <n v="1"/>
    <n v="0"/>
    <n v="0"/>
    <n v="0"/>
    <n v="0"/>
    <n v="0"/>
    <n v="0"/>
    <n v="0"/>
    <n v="0"/>
    <n v="6"/>
  </r>
  <r>
    <s v="Man"/>
    <x v="0"/>
    <s v="XXM"/>
    <x v="9"/>
    <s v="XXM42A00TN0AKTB999"/>
    <s v="FIBBIA FONDO CUOIO ELEGANTE 42A"/>
    <s v="B999"/>
    <s v="NERO"/>
    <n v="550"/>
    <n v="3300"/>
    <s v="IT"/>
    <s v="I"/>
    <n v="0"/>
    <n v="0"/>
    <n v="1"/>
    <n v="0"/>
    <n v="0"/>
    <n v="0"/>
    <n v="1"/>
    <n v="1"/>
    <n v="0"/>
    <n v="0"/>
    <n v="0"/>
    <n v="0"/>
    <n v="0"/>
    <n v="3"/>
    <n v="0"/>
    <n v="0"/>
    <n v="0"/>
    <n v="0"/>
    <n v="0"/>
    <n v="0"/>
    <n v="6"/>
  </r>
  <r>
    <s v="Man"/>
    <x v="0"/>
    <s v="XXM"/>
    <x v="141"/>
    <s v="XXM45A00D80RE0C801"/>
    <s v="POLACCO FONDO GOMMA 45A"/>
    <s v="C801"/>
    <s v="BISCOTTO"/>
    <n v="395"/>
    <n v="2370"/>
    <s v="IT"/>
    <s v="I"/>
    <n v="0"/>
    <n v="0"/>
    <n v="0"/>
    <n v="2"/>
    <n v="2"/>
    <n v="1"/>
    <n v="0"/>
    <n v="0"/>
    <n v="0"/>
    <n v="1"/>
    <n v="0"/>
    <n v="0"/>
    <n v="0"/>
    <n v="0"/>
    <n v="0"/>
    <n v="0"/>
    <n v="0"/>
    <n v="0"/>
    <n v="0"/>
    <n v="0"/>
    <n v="6"/>
  </r>
  <r>
    <s v="Man"/>
    <x v="0"/>
    <s v="XXM"/>
    <x v="142"/>
    <s v="XXM46A00P20D90B999"/>
    <s v="TRONCHETTO ELAS.F.CARRAR.LIGHT 46A"/>
    <s v="B999"/>
    <s v="NERO"/>
    <n v="590"/>
    <n v="3540"/>
    <s v="IT"/>
    <s v="I"/>
    <n v="0"/>
    <n v="0"/>
    <n v="0"/>
    <n v="1"/>
    <n v="0"/>
    <n v="0"/>
    <n v="1"/>
    <n v="1"/>
    <n v="0"/>
    <n v="1"/>
    <n v="1"/>
    <n v="1"/>
    <n v="0"/>
    <n v="0"/>
    <n v="0"/>
    <n v="0"/>
    <n v="0"/>
    <n v="0"/>
    <n v="0"/>
    <n v="0"/>
    <n v="6"/>
  </r>
  <r>
    <s v="Man"/>
    <x v="0"/>
    <s v="XXM"/>
    <x v="143"/>
    <s v="XXM46A0U180VADS800"/>
    <s v="NUOVO DERBY BUCAT.CARRAR.LIGHT 46A"/>
    <s v="S800"/>
    <s v="TESTA MORO"/>
    <n v="490"/>
    <n v="2940"/>
    <s v="IT"/>
    <s v="I"/>
    <n v="1"/>
    <n v="1"/>
    <n v="0"/>
    <n v="1"/>
    <n v="0"/>
    <n v="0"/>
    <n v="2"/>
    <n v="0"/>
    <n v="0"/>
    <n v="0"/>
    <n v="0"/>
    <n v="1"/>
    <n v="0"/>
    <n v="0"/>
    <n v="0"/>
    <n v="0"/>
    <n v="0"/>
    <n v="0"/>
    <n v="0"/>
    <n v="0"/>
    <n v="6"/>
  </r>
  <r>
    <s v="Man"/>
    <x v="0"/>
    <s v="XXM"/>
    <x v="144"/>
    <s v="XXM46A0Z430JKS67BG"/>
    <s v="N.DERBY BUCAT. CARRARMATO LIGHT 46A"/>
    <s v="67BG"/>
    <s v="S815(SIGARO)+C405(TORBA)"/>
    <n v="490"/>
    <n v="2940"/>
    <s v="IT"/>
    <s v="I"/>
    <n v="0"/>
    <n v="0"/>
    <n v="0"/>
    <n v="0"/>
    <n v="0"/>
    <n v="1"/>
    <n v="2"/>
    <n v="0"/>
    <n v="2"/>
    <n v="1"/>
    <n v="0"/>
    <n v="0"/>
    <n v="0"/>
    <n v="0"/>
    <n v="0"/>
    <n v="0"/>
    <n v="0"/>
    <n v="0"/>
    <n v="0"/>
    <n v="0"/>
    <n v="6"/>
  </r>
  <r>
    <s v="Man"/>
    <x v="0"/>
    <s v="XXM"/>
    <x v="145"/>
    <s v="XXM70A0Z310JNI2E23"/>
    <s v="ALL. GOMMINI MODELLO SPORTIVO 70A"/>
    <s v="2E23"/>
    <s v="U820(GALASSIA)+U806(BIRO)"/>
    <n v="420"/>
    <n v="2520"/>
    <s v="IT"/>
    <s v="I"/>
    <n v="0"/>
    <n v="0"/>
    <n v="1"/>
    <n v="1"/>
    <n v="1"/>
    <n v="2"/>
    <n v="1"/>
    <n v="0"/>
    <n v="0"/>
    <n v="0"/>
    <n v="0"/>
    <n v="0"/>
    <n v="0"/>
    <n v="0"/>
    <n v="0"/>
    <n v="0"/>
    <n v="0"/>
    <n v="0"/>
    <n v="0"/>
    <n v="0"/>
    <n v="6"/>
  </r>
  <r>
    <s v="Man"/>
    <x v="0"/>
    <s v="XXM"/>
    <x v="104"/>
    <s v="XXM86A0Y200JTJ4757"/>
    <s v="MOCASSINO DOPPIA T FINE CUOIO 86A"/>
    <s v="4757"/>
    <s v="L804(BRULE')+R802(BORDEAUX SC.)"/>
    <n v="498"/>
    <n v="2988"/>
    <s v="IT"/>
    <s v="I"/>
    <n v="0"/>
    <n v="0"/>
    <n v="0"/>
    <n v="1"/>
    <n v="1"/>
    <n v="1"/>
    <n v="0"/>
    <n v="1"/>
    <n v="1"/>
    <n v="1"/>
    <n v="0"/>
    <n v="0"/>
    <n v="0"/>
    <n v="0"/>
    <n v="0"/>
    <n v="0"/>
    <n v="0"/>
    <n v="0"/>
    <n v="0"/>
    <n v="0"/>
    <n v="6"/>
  </r>
  <r>
    <s v="Man"/>
    <x v="0"/>
    <s v="XXM"/>
    <x v="146"/>
    <s v="XXM91B0AI60JY7CV70"/>
    <s v="NUOVO NEOPRENE SPORTIVO LIGHT 91B"/>
    <s v="CV70"/>
    <s v="U604(INDACO)+B999(NERO)+B003(LUCE)"/>
    <n v="450"/>
    <n v="2700"/>
    <s v="IT"/>
    <s v="I"/>
    <n v="0"/>
    <n v="1"/>
    <n v="1"/>
    <n v="0"/>
    <n v="0"/>
    <n v="1"/>
    <n v="0"/>
    <n v="0"/>
    <n v="1"/>
    <n v="0"/>
    <n v="1"/>
    <n v="1"/>
    <n v="0"/>
    <n v="0"/>
    <n v="0"/>
    <n v="0"/>
    <n v="0"/>
    <n v="0"/>
    <n v="0"/>
    <n v="0"/>
    <n v="6"/>
  </r>
  <r>
    <s v="Man"/>
    <x v="0"/>
    <s v="XXM"/>
    <x v="147"/>
    <s v="XXM91B0S680RE0U820"/>
    <s v="POLACCO SPORTIVO L. DOT'S 91B"/>
    <s v="U820"/>
    <s v="GALASSIA"/>
    <n v="398"/>
    <n v="2388"/>
    <s v="IT"/>
    <s v="I"/>
    <n v="0"/>
    <n v="0"/>
    <n v="0"/>
    <n v="0"/>
    <n v="0"/>
    <n v="1"/>
    <n v="0"/>
    <n v="1"/>
    <n v="1"/>
    <n v="1"/>
    <n v="0"/>
    <n v="0"/>
    <n v="1"/>
    <n v="0"/>
    <n v="1"/>
    <n v="0"/>
    <n v="0"/>
    <n v="0"/>
    <n v="0"/>
    <n v="0"/>
    <n v="6"/>
  </r>
  <r>
    <s v="Woman"/>
    <x v="0"/>
    <s v="XXW"/>
    <x v="21"/>
    <s v="XXW00G00010D90M206"/>
    <s v="GOMMINI MOCASSINO"/>
    <s v="M206"/>
    <s v="LAMPONE CHIARO"/>
    <n v="395"/>
    <n v="2370"/>
    <s v="IT"/>
    <s v="D"/>
    <n v="0"/>
    <n v="2"/>
    <n v="0"/>
    <n v="4"/>
    <n v="0"/>
    <n v="0"/>
    <n v="0"/>
    <n v="0"/>
    <n v="0"/>
    <n v="0"/>
    <n v="0"/>
    <n v="0"/>
    <n v="0"/>
    <n v="0"/>
    <n v="0"/>
    <n v="0"/>
    <n v="0"/>
    <n v="0"/>
    <n v="0"/>
    <n v="0"/>
    <n v="6"/>
  </r>
  <r>
    <s v="Woman"/>
    <x v="0"/>
    <s v="XXW"/>
    <x v="148"/>
    <s v="XXW00G0Q350BQS0ZZA"/>
    <s v="GOMMINI CHITARRA PATCHWORK"/>
    <s v="0ZZA"/>
    <s v="S013(CORTECCIA CH)+B999(NERO)+B001+M400+C020+B200"/>
    <n v="650"/>
    <n v="3900"/>
    <s v="IT"/>
    <s v="D"/>
    <n v="0"/>
    <n v="1"/>
    <n v="1"/>
    <n v="0"/>
    <n v="0"/>
    <n v="1"/>
    <n v="0"/>
    <n v="0"/>
    <n v="1"/>
    <n v="1"/>
    <n v="0"/>
    <n v="1"/>
    <n v="0"/>
    <n v="0"/>
    <n v="0"/>
    <n v="0"/>
    <n v="0"/>
    <n v="0"/>
    <n v="0"/>
    <n v="0"/>
    <n v="6"/>
  </r>
  <r>
    <s v="Woman"/>
    <x v="0"/>
    <s v="XXW"/>
    <x v="11"/>
    <s v="XXW00G0Q490SC7G801"/>
    <s v="GOMMINI MAXI DOPPIA T"/>
    <s v="G801"/>
    <s v="ARANCIO MEDIO"/>
    <n v="420"/>
    <n v="2520"/>
    <s v="IT"/>
    <s v="D"/>
    <n v="0"/>
    <n v="1"/>
    <n v="0"/>
    <n v="0"/>
    <n v="0"/>
    <n v="1"/>
    <n v="0"/>
    <n v="0"/>
    <n v="0"/>
    <n v="1"/>
    <n v="2"/>
    <n v="0"/>
    <n v="1"/>
    <n v="0"/>
    <n v="0"/>
    <n v="0"/>
    <n v="0"/>
    <n v="0"/>
    <n v="0"/>
    <n v="0"/>
    <n v="6"/>
  </r>
  <r>
    <s v="Woman"/>
    <x v="0"/>
    <s v="XXW"/>
    <x v="78"/>
    <s v="XXW00G0Q49506SV612"/>
    <s v="GOMMINI MAXI DOPPIA T DIS. ZEBRA"/>
    <s v="V612"/>
    <s v="ARDESIA CHIARO"/>
    <n v="450"/>
    <n v="2700"/>
    <s v="IT"/>
    <s v="D"/>
    <n v="0"/>
    <n v="0"/>
    <n v="0"/>
    <n v="0"/>
    <n v="0"/>
    <n v="2"/>
    <n v="1"/>
    <n v="0"/>
    <n v="1"/>
    <n v="1"/>
    <n v="0"/>
    <n v="0"/>
    <n v="0"/>
    <n v="0"/>
    <n v="0"/>
    <n v="0"/>
    <n v="1"/>
    <n v="0"/>
    <n v="0"/>
    <n v="0"/>
    <n v="6"/>
  </r>
  <r>
    <s v="Woman"/>
    <x v="0"/>
    <s v="XXW"/>
    <x v="149"/>
    <s v="XXW00G0U970D90M022"/>
    <s v="GOMMINI FRANGIA MAXI DOPPIA T"/>
    <s v="M022"/>
    <s v="AURORA SCURO"/>
    <n v="440"/>
    <n v="2640"/>
    <s v="IT"/>
    <s v="D"/>
    <n v="0"/>
    <n v="0"/>
    <n v="0"/>
    <n v="1"/>
    <n v="1"/>
    <n v="1"/>
    <n v="1"/>
    <n v="1"/>
    <n v="1"/>
    <n v="0"/>
    <n v="0"/>
    <n v="0"/>
    <n v="0"/>
    <n v="0"/>
    <n v="0"/>
    <n v="0"/>
    <n v="0"/>
    <n v="0"/>
    <n v="0"/>
    <n v="0"/>
    <n v="6"/>
  </r>
  <r>
    <s v="Woman"/>
    <x v="0"/>
    <s v="XXW"/>
    <x v="12"/>
    <s v="XXW00G0V6807NQB001"/>
    <s v="GOMMINI NAPPINE SBIZZATO"/>
    <s v="B001"/>
    <s v="BIANCO"/>
    <n v="475"/>
    <n v="2850"/>
    <s v="IT"/>
    <s v="D"/>
    <n v="0"/>
    <n v="0"/>
    <n v="1"/>
    <n v="1"/>
    <n v="2"/>
    <n v="1"/>
    <n v="0"/>
    <n v="0"/>
    <n v="0"/>
    <n v="0"/>
    <n v="0"/>
    <n v="0"/>
    <n v="1"/>
    <n v="0"/>
    <n v="0"/>
    <n v="0"/>
    <n v="0"/>
    <n v="0"/>
    <n v="0"/>
    <n v="0"/>
    <n v="6"/>
  </r>
  <r>
    <s v="Woman"/>
    <x v="0"/>
    <s v="XXW"/>
    <x v="150"/>
    <s v="XXW00G0W390IFXU405"/>
    <s v="GOMMINI MATEL. DOPPIA T"/>
    <s v="U405"/>
    <s v="TIRRENO"/>
    <n v="450"/>
    <n v="2700"/>
    <s v="IT"/>
    <s v="D"/>
    <n v="0"/>
    <n v="0"/>
    <n v="1"/>
    <n v="0"/>
    <n v="1"/>
    <n v="0"/>
    <n v="0"/>
    <n v="1"/>
    <n v="0"/>
    <n v="3"/>
    <n v="0"/>
    <n v="0"/>
    <n v="0"/>
    <n v="0"/>
    <n v="0"/>
    <n v="0"/>
    <n v="0"/>
    <n v="0"/>
    <n v="0"/>
    <n v="0"/>
    <n v="6"/>
  </r>
  <r>
    <s v="Woman"/>
    <x v="0"/>
    <s v="XXW"/>
    <x v="151"/>
    <s v="XXW03A0V590GOCR805"/>
    <s v="GOMMA T50 3A TRONCHETTO ALLACCIATO"/>
    <s v="R805"/>
    <s v="MOSTO MEDIO"/>
    <n v="570"/>
    <n v="3420"/>
    <s v="IT"/>
    <s v="D"/>
    <n v="0"/>
    <n v="0"/>
    <n v="0"/>
    <n v="0"/>
    <n v="0"/>
    <n v="2"/>
    <n v="3"/>
    <n v="0"/>
    <n v="1"/>
    <n v="0"/>
    <n v="0"/>
    <n v="0"/>
    <n v="0"/>
    <n v="0"/>
    <n v="0"/>
    <n v="0"/>
    <n v="0"/>
    <n v="0"/>
    <n v="0"/>
    <n v="0"/>
    <n v="6"/>
  </r>
  <r>
    <s v="Woman"/>
    <x v="0"/>
    <s v="XXW"/>
    <x v="152"/>
    <s v="XXW0FW0N9009XK252I"/>
    <s v="HEAVEN PANTOFOLA BORCHIE OCCHIELLI"/>
    <s v="252I"/>
    <s v="R810(MOSTO)+R604(CILIEGIA SCURO)"/>
    <n v="330"/>
    <n v="1980"/>
    <s v="IT"/>
    <s v="D"/>
    <n v="0"/>
    <n v="0"/>
    <n v="0"/>
    <n v="1"/>
    <n v="1"/>
    <n v="2"/>
    <n v="1"/>
    <n v="1"/>
    <n v="0"/>
    <n v="0"/>
    <n v="0"/>
    <n v="0"/>
    <n v="0"/>
    <n v="0"/>
    <n v="0"/>
    <n v="0"/>
    <n v="0"/>
    <n v="0"/>
    <n v="0"/>
    <n v="0"/>
    <n v="6"/>
  </r>
  <r>
    <s v="Woman"/>
    <x v="0"/>
    <s v="XXW"/>
    <x v="153"/>
    <s v="XXW0LU05031HZN0ZQE"/>
    <s v="GOMMA LU LACCETTO OCCH. FOD. MONT."/>
    <s v="0ZQE"/>
    <s v="S611(MARRONE AFRICA)+B016(STUCCO CH)"/>
    <n v="450"/>
    <n v="2700"/>
    <s v="IT"/>
    <s v="D"/>
    <n v="0"/>
    <n v="1"/>
    <n v="0"/>
    <n v="1"/>
    <n v="1"/>
    <n v="0"/>
    <n v="1"/>
    <n v="2"/>
    <n v="0"/>
    <n v="0"/>
    <n v="0"/>
    <n v="0"/>
    <n v="0"/>
    <n v="0"/>
    <n v="0"/>
    <n v="0"/>
    <n v="0"/>
    <n v="0"/>
    <n v="0"/>
    <n v="0"/>
    <n v="6"/>
  </r>
  <r>
    <s v="Woman"/>
    <x v="0"/>
    <s v="XXW"/>
    <x v="23"/>
    <s v="XXW0RD0T530BRE0H10"/>
    <s v="ZEPPA C. T 85 RD CINTURINO INCROCIO"/>
    <s v="0H10"/>
    <s v="U800(BLU CHIARO)+U824(GALASSIA SCURO)"/>
    <n v="450"/>
    <n v="2700"/>
    <s v="IT"/>
    <s v="D"/>
    <n v="0"/>
    <n v="0"/>
    <n v="0"/>
    <n v="1"/>
    <n v="0"/>
    <n v="1"/>
    <n v="2"/>
    <n v="0"/>
    <n v="1"/>
    <n v="0"/>
    <n v="0"/>
    <n v="0"/>
    <n v="0"/>
    <n v="0"/>
    <n v="1"/>
    <n v="0"/>
    <n v="0"/>
    <n v="0"/>
    <n v="0"/>
    <n v="0"/>
    <n v="6"/>
  </r>
  <r>
    <s v="Woman"/>
    <x v="0"/>
    <s v="XXW"/>
    <x v="154"/>
    <s v="XXW0TL0J33A6CQ0002"/>
    <s v="SAND PLAT G T110 TL SELLERIA F.ASIA"/>
    <s v="0002"/>
    <s v="B999(NERO)+B001(BIANCO)"/>
    <n v="490"/>
    <n v="2940"/>
    <s v="IT"/>
    <s v="CC"/>
    <n v="0"/>
    <n v="0"/>
    <n v="0"/>
    <n v="0"/>
    <n v="0"/>
    <n v="1"/>
    <n v="0"/>
    <n v="1"/>
    <n v="2"/>
    <n v="2"/>
    <n v="0"/>
    <n v="0"/>
    <n v="0"/>
    <n v="0"/>
    <n v="0"/>
    <n v="0"/>
    <n v="0"/>
    <n v="0"/>
    <n v="0"/>
    <n v="0"/>
    <n v="6"/>
  </r>
  <r>
    <s v="Woman"/>
    <x v="0"/>
    <s v="XXW"/>
    <x v="155"/>
    <s v="XXW0UP0I150004S608"/>
    <s v="GOMMA T85 UP STIVALE FIBBIA QUADRA"/>
    <s v="S608"/>
    <s v="MARRONE MEDIO"/>
    <n v="750"/>
    <n v="4500"/>
    <s v="IT"/>
    <s v="D"/>
    <n v="0"/>
    <n v="0"/>
    <n v="1"/>
    <n v="1"/>
    <n v="2"/>
    <n v="0"/>
    <n v="2"/>
    <n v="0"/>
    <n v="0"/>
    <n v="0"/>
    <n v="0"/>
    <n v="0"/>
    <n v="0"/>
    <n v="0"/>
    <n v="0"/>
    <n v="0"/>
    <n v="0"/>
    <n v="0"/>
    <n v="0"/>
    <n v="0"/>
    <n v="6"/>
  </r>
  <r>
    <s v="Woman"/>
    <x v="0"/>
    <s v="XXW"/>
    <x v="156"/>
    <s v="XXW0UU0N671MLYG215"/>
    <s v="F.DO SPORTIVO UU ALLACC.ACTIVE PUNZ"/>
    <s v="G215"/>
    <s v="ORO METALLIZZATO"/>
    <n v="350"/>
    <n v="2100"/>
    <s v="IT"/>
    <s v="D"/>
    <n v="0"/>
    <n v="1"/>
    <n v="1"/>
    <n v="2"/>
    <n v="1"/>
    <n v="0"/>
    <n v="0"/>
    <n v="0"/>
    <n v="0"/>
    <n v="0"/>
    <n v="0"/>
    <n v="0"/>
    <n v="1"/>
    <n v="0"/>
    <n v="0"/>
    <n v="0"/>
    <n v="0"/>
    <n v="0"/>
    <n v="0"/>
    <n v="0"/>
    <n v="6"/>
  </r>
  <r>
    <s v="Woman"/>
    <x v="0"/>
    <s v="XXW"/>
    <x v="157"/>
    <s v="XXW0WM00N50BHHU800"/>
    <s v="GOMMA XL WM FRANCESINA BUCATURE"/>
    <s v="U800"/>
    <s v="BLU CHIARO"/>
    <n v="420"/>
    <n v="2520"/>
    <s v="IT"/>
    <s v="D"/>
    <n v="0"/>
    <n v="0"/>
    <n v="0"/>
    <n v="0"/>
    <n v="0"/>
    <n v="0"/>
    <n v="0"/>
    <n v="0"/>
    <n v="0"/>
    <n v="2"/>
    <n v="2"/>
    <n v="1"/>
    <n v="0"/>
    <n v="0"/>
    <n v="1"/>
    <n v="0"/>
    <n v="0"/>
    <n v="0"/>
    <n v="0"/>
    <n v="0"/>
    <n v="6"/>
  </r>
  <r>
    <s v="Woman"/>
    <x v="0"/>
    <s v="XXW"/>
    <x v="158"/>
    <s v="XXW0XK0O660SV0B210"/>
    <s v="SPORTIVO XK PANTOFOLA INFILATURE"/>
    <s v="B210"/>
    <s v="GRIGIO MEDIO"/>
    <n v="390"/>
    <n v="2340"/>
    <s v="IT"/>
    <s v="D"/>
    <n v="0"/>
    <n v="1"/>
    <n v="0"/>
    <n v="1"/>
    <n v="0"/>
    <n v="0"/>
    <n v="0"/>
    <n v="1"/>
    <n v="0"/>
    <n v="0"/>
    <n v="0"/>
    <n v="0"/>
    <n v="0"/>
    <n v="0"/>
    <n v="1"/>
    <n v="1"/>
    <n v="1"/>
    <n v="0"/>
    <n v="0"/>
    <n v="0"/>
    <n v="6"/>
  </r>
  <r>
    <s v="Woman"/>
    <x v="0"/>
    <s v="XXW"/>
    <x v="111"/>
    <s v="XXW0XK0Q11ZPPPZ322"/>
    <s v="SPORTIVO XK SNEAKER ALLACCIATA"/>
    <s v="Z322"/>
    <s v="ROSA"/>
    <n v="330"/>
    <n v="1980"/>
    <s v="IT"/>
    <s v="D"/>
    <n v="0"/>
    <n v="0"/>
    <n v="1"/>
    <n v="0"/>
    <n v="1"/>
    <n v="0"/>
    <n v="1"/>
    <n v="0"/>
    <n v="0"/>
    <n v="1"/>
    <n v="1"/>
    <n v="1"/>
    <n v="0"/>
    <n v="0"/>
    <n v="0"/>
    <n v="0"/>
    <n v="0"/>
    <n v="0"/>
    <n v="0"/>
    <n v="0"/>
    <n v="6"/>
  </r>
  <r>
    <s v="Woman"/>
    <x v="0"/>
    <s v="XXW"/>
    <x v="47"/>
    <s v="XXW0XK0U040GYB034C"/>
    <s v="SPORTIVO XK GANCI NAPPINE"/>
    <s v="034C"/>
    <s v="B999(NERO)+G005(ORO CHIARO)"/>
    <n v="450"/>
    <n v="2700"/>
    <s v="IT"/>
    <s v="D"/>
    <n v="0"/>
    <n v="0"/>
    <n v="0"/>
    <n v="0"/>
    <n v="0"/>
    <n v="0"/>
    <n v="0"/>
    <n v="0"/>
    <n v="0"/>
    <n v="3"/>
    <n v="0"/>
    <n v="0"/>
    <n v="1"/>
    <n v="1"/>
    <n v="0"/>
    <n v="0"/>
    <n v="1"/>
    <n v="0"/>
    <n v="0"/>
    <n v="0"/>
    <n v="6"/>
  </r>
  <r>
    <s v="Woman"/>
    <x v="0"/>
    <s v="XXW"/>
    <x v="159"/>
    <s v="XXW0ZP0V040FCCB999"/>
    <s v="GOMMA ZP DERBY BUCATURA"/>
    <s v="B999"/>
    <s v="NERO"/>
    <n v="440"/>
    <n v="2640"/>
    <s v="IT"/>
    <s v="D"/>
    <n v="0"/>
    <n v="0"/>
    <n v="0"/>
    <n v="0"/>
    <n v="0"/>
    <n v="0"/>
    <n v="0"/>
    <n v="0"/>
    <n v="0"/>
    <n v="0"/>
    <n v="0"/>
    <n v="1"/>
    <n v="2"/>
    <n v="1"/>
    <n v="1"/>
    <n v="0"/>
    <n v="1"/>
    <n v="0"/>
    <n v="0"/>
    <n v="0"/>
    <n v="6"/>
  </r>
  <r>
    <s v="Woman"/>
    <x v="0"/>
    <s v="XXW"/>
    <x v="160"/>
    <s v="XXW0ZZ0V980F5SB013"/>
    <s v="CUOIO ZZ SABOT NAPPE INFILATURE"/>
    <s v="B013"/>
    <s v="YOGURT"/>
    <n v="550"/>
    <n v="3300"/>
    <s v="IT"/>
    <s v="D"/>
    <n v="1"/>
    <n v="0"/>
    <n v="0"/>
    <n v="0"/>
    <n v="0"/>
    <n v="0"/>
    <n v="1"/>
    <n v="0"/>
    <n v="0"/>
    <n v="0"/>
    <n v="1"/>
    <n v="1"/>
    <n v="2"/>
    <n v="0"/>
    <n v="0"/>
    <n v="0"/>
    <n v="0"/>
    <n v="0"/>
    <n v="0"/>
    <n v="0"/>
    <n v="6"/>
  </r>
  <r>
    <s v="Woman"/>
    <x v="0"/>
    <s v="XXW"/>
    <x v="161"/>
    <s v="XXW0ZZ0W231HR0B999"/>
    <s v="C.IO ZZ MATEL.MAXI DOP.T STR.ALLOV."/>
    <s v="B999"/>
    <s v="NERO"/>
    <n v="590"/>
    <n v="3540"/>
    <s v="IT"/>
    <s v="D"/>
    <n v="0"/>
    <n v="1"/>
    <n v="0"/>
    <n v="1"/>
    <n v="0"/>
    <n v="0"/>
    <n v="0"/>
    <n v="0"/>
    <n v="0"/>
    <n v="0"/>
    <n v="2"/>
    <n v="0"/>
    <n v="0"/>
    <n v="1"/>
    <n v="1"/>
    <n v="0"/>
    <n v="0"/>
    <n v="0"/>
    <n v="0"/>
    <n v="0"/>
    <n v="6"/>
  </r>
  <r>
    <s v="Woman"/>
    <x v="0"/>
    <s v="XXW"/>
    <x v="162"/>
    <s v="XXW20A0V770BYES611"/>
    <s v="CUOIO GOMMA T45 20A STIVALE LISCIO"/>
    <s v="S611"/>
    <s v="MARRONE AFRICA"/>
    <n v="750"/>
    <n v="4500"/>
    <s v="IT"/>
    <s v="D"/>
    <n v="0"/>
    <n v="0"/>
    <n v="0"/>
    <n v="0"/>
    <n v="0"/>
    <n v="0"/>
    <n v="0"/>
    <n v="2"/>
    <n v="1"/>
    <n v="0"/>
    <n v="0"/>
    <n v="0"/>
    <n v="1"/>
    <n v="1"/>
    <n v="1"/>
    <n v="0"/>
    <n v="0"/>
    <n v="0"/>
    <n v="0"/>
    <n v="0"/>
    <n v="6"/>
  </r>
  <r>
    <s v="Woman"/>
    <x v="0"/>
    <s v="XXW"/>
    <x v="163"/>
    <s v="XXW26A0T640GPR2AN5"/>
    <s v="CASSETTA GOMMA 26A ALLAC.PUNT.RAFIA"/>
    <s v="2AN5"/>
    <s v="U821(CAPITANO)+B001(BIANCO)"/>
    <n v="430"/>
    <n v="2580"/>
    <s v="IT"/>
    <s v="D"/>
    <n v="1"/>
    <n v="0"/>
    <n v="1"/>
    <n v="0"/>
    <n v="0"/>
    <n v="0"/>
    <n v="0"/>
    <n v="0"/>
    <n v="0"/>
    <n v="1"/>
    <n v="2"/>
    <n v="1"/>
    <n v="0"/>
    <n v="0"/>
    <n v="0"/>
    <n v="0"/>
    <n v="0"/>
    <n v="0"/>
    <n v="0"/>
    <n v="0"/>
    <n v="6"/>
  </r>
  <r>
    <s v="Woman"/>
    <x v="0"/>
    <s v="XXW"/>
    <x v="164"/>
    <s v="XXW26A0T642CM9C415"/>
    <s v="CASS.GOMMA 26A ALLACCIATA TRECCIA"/>
    <s v="C415"/>
    <s v="DAINO"/>
    <n v="390"/>
    <n v="2340"/>
    <s v="IT"/>
    <s v="D"/>
    <n v="0"/>
    <n v="1"/>
    <n v="3"/>
    <n v="0"/>
    <n v="0"/>
    <n v="0"/>
    <n v="0"/>
    <n v="0"/>
    <n v="0"/>
    <n v="0"/>
    <n v="0"/>
    <n v="0"/>
    <n v="2"/>
    <n v="0"/>
    <n v="0"/>
    <n v="0"/>
    <n v="0"/>
    <n v="0"/>
    <n v="0"/>
    <n v="0"/>
    <n v="6"/>
  </r>
  <r>
    <s v="Woman"/>
    <x v="0"/>
    <s v="XXW"/>
    <x v="165"/>
    <s v="XXW29A0T690GLE0XYX"/>
    <s v="GOMMA RUN RAFIA 29A ALLACCIATA"/>
    <s v="0XYX"/>
    <s v="M610(CHEEK)+B999(NERO)"/>
    <n v="490"/>
    <n v="2940"/>
    <s v="IT"/>
    <s v="D"/>
    <n v="0"/>
    <n v="0"/>
    <n v="0"/>
    <n v="0"/>
    <n v="0"/>
    <n v="0"/>
    <n v="0"/>
    <n v="0"/>
    <n v="0"/>
    <n v="0"/>
    <n v="2"/>
    <n v="1"/>
    <n v="1"/>
    <n v="1"/>
    <n v="1"/>
    <n v="0"/>
    <n v="0"/>
    <n v="0"/>
    <n v="0"/>
    <n v="0"/>
    <n v="6"/>
  </r>
  <r>
    <s v="Woman"/>
    <x v="0"/>
    <s v="XXW"/>
    <x v="51"/>
    <s v="XXW39A0W060HXM0ZQ1"/>
    <s v="GOMMA PES 39A GANCI NAPPINE MONTONE"/>
    <s v="0ZQ1"/>
    <s v="B013(YOGURT)+C002(AVORIO)"/>
    <n v="698"/>
    <n v="4188"/>
    <s v="IT"/>
    <s v="D"/>
    <n v="0"/>
    <n v="0"/>
    <n v="0"/>
    <n v="1"/>
    <n v="1"/>
    <n v="1"/>
    <n v="0"/>
    <n v="0"/>
    <n v="0"/>
    <n v="1"/>
    <n v="0"/>
    <n v="0"/>
    <n v="1"/>
    <n v="0"/>
    <n v="1"/>
    <n v="0"/>
    <n v="0"/>
    <n v="0"/>
    <n v="0"/>
    <n v="0"/>
    <n v="6"/>
  </r>
  <r>
    <s v="Woman"/>
    <x v="0"/>
    <s v="XXW"/>
    <x v="166"/>
    <s v="XXW39A0W470RSRB018"/>
    <s v="GOMMA PES 39A TRONCH.MATELASSE"/>
    <s v="B018"/>
    <s v="BIANCO MARMO"/>
    <n v="690"/>
    <n v="4140"/>
    <s v="IT"/>
    <s v="D"/>
    <n v="0"/>
    <n v="0"/>
    <n v="0"/>
    <n v="0"/>
    <n v="0"/>
    <n v="0"/>
    <n v="0"/>
    <n v="0"/>
    <n v="0"/>
    <n v="0"/>
    <n v="3"/>
    <n v="0"/>
    <n v="1"/>
    <n v="2"/>
    <n v="0"/>
    <n v="0"/>
    <n v="0"/>
    <n v="0"/>
    <n v="0"/>
    <n v="0"/>
    <n v="6"/>
  </r>
  <r>
    <s v="Woman"/>
    <x v="0"/>
    <s v="XXW"/>
    <x v="54"/>
    <s v="XXW47A0U810HR0R805"/>
    <s v="BALLERINA FLAT 47A ANELLI INF. ALL"/>
    <s v="R805"/>
    <s v="MOSTO MEDIO"/>
    <n v="590"/>
    <n v="3540"/>
    <s v="IT"/>
    <s v="D"/>
    <n v="0"/>
    <n v="0"/>
    <n v="0"/>
    <n v="0"/>
    <n v="0"/>
    <n v="1"/>
    <n v="0"/>
    <n v="0"/>
    <n v="2"/>
    <n v="2"/>
    <n v="0"/>
    <n v="0"/>
    <n v="1"/>
    <n v="0"/>
    <n v="0"/>
    <n v="0"/>
    <n v="0"/>
    <n v="0"/>
    <n v="0"/>
    <n v="0"/>
    <n v="6"/>
  </r>
  <r>
    <s v="Man"/>
    <x v="0"/>
    <s v="XXM"/>
    <x v="167"/>
    <s v="XXM09A0S370BRXB999"/>
    <s v="DERBY LISCIA GOMMA GIOVANE 09A"/>
    <s v="B999"/>
    <s v="NERO"/>
    <n v="350"/>
    <n v="1750"/>
    <s v="IT"/>
    <s v="I"/>
    <n v="0"/>
    <n v="0"/>
    <n v="0"/>
    <n v="0"/>
    <n v="1"/>
    <n v="0"/>
    <n v="0"/>
    <n v="0"/>
    <n v="1"/>
    <n v="0"/>
    <n v="2"/>
    <n v="0"/>
    <n v="0"/>
    <n v="0"/>
    <n v="0"/>
    <n v="1"/>
    <n v="0"/>
    <n v="0"/>
    <n v="0"/>
    <n v="0"/>
    <n v="5"/>
  </r>
  <r>
    <s v="Man"/>
    <x v="0"/>
    <s v="XXM"/>
    <x v="168"/>
    <s v="XXM0EG0004XAKTB999"/>
    <s v="PANTOFOLA NUOVO F. DRIVER"/>
    <s v="B999"/>
    <s v="NERO"/>
    <n v="280"/>
    <n v="1400"/>
    <s v="IT"/>
    <s v="I"/>
    <n v="0"/>
    <n v="0"/>
    <n v="0"/>
    <n v="0"/>
    <n v="0"/>
    <n v="0"/>
    <n v="0"/>
    <n v="0"/>
    <n v="0"/>
    <n v="0"/>
    <n v="1"/>
    <n v="0"/>
    <n v="0"/>
    <n v="0"/>
    <n v="4"/>
    <n v="0"/>
    <n v="0"/>
    <n v="0"/>
    <n v="0"/>
    <n v="0"/>
    <n v="5"/>
  </r>
  <r>
    <s v="Man"/>
    <x v="0"/>
    <s v="XXM"/>
    <x v="31"/>
    <s v="XXM0EO00010RE0V803"/>
    <s v="MOCASSINO GOMMINI NUOVO"/>
    <s v="V803"/>
    <s v="MUSCHIO"/>
    <n v="395"/>
    <n v="1975"/>
    <s v="IT"/>
    <s v="I2"/>
    <n v="0"/>
    <n v="0"/>
    <n v="0"/>
    <n v="0"/>
    <n v="0"/>
    <n v="0"/>
    <n v="0"/>
    <n v="0"/>
    <n v="2"/>
    <n v="0"/>
    <n v="0"/>
    <n v="0"/>
    <n v="1"/>
    <n v="0"/>
    <n v="0"/>
    <n v="0"/>
    <n v="0"/>
    <n v="2"/>
    <n v="0"/>
    <n v="0"/>
    <n v="5"/>
  </r>
  <r>
    <s v="Man"/>
    <x v="0"/>
    <s v="XXM"/>
    <x v="122"/>
    <s v="XXM0EO0N653D9CB605"/>
    <s v="MACRO CLAMP CAFU GOMMINI NUOVO"/>
    <s v="B605"/>
    <s v="FUMO SCURO"/>
    <n v="395"/>
    <n v="1975"/>
    <s v="IT"/>
    <s v="I"/>
    <n v="0"/>
    <n v="0"/>
    <n v="0"/>
    <n v="0"/>
    <n v="0"/>
    <n v="0"/>
    <n v="0"/>
    <n v="0"/>
    <n v="0"/>
    <n v="2"/>
    <n v="0"/>
    <n v="2"/>
    <n v="1"/>
    <n v="0"/>
    <n v="0"/>
    <n v="0"/>
    <n v="0"/>
    <n v="0"/>
    <n v="0"/>
    <n v="0"/>
    <n v="5"/>
  </r>
  <r>
    <s v="Man"/>
    <x v="0"/>
    <s v="XXM"/>
    <x v="169"/>
    <s v="XXM0GW0547X6WRU824"/>
    <s v="NEW LACCETTO OCCH. NEW GOMMINI 122"/>
    <s v="U824"/>
    <s v="GALASSIA SCURO"/>
    <n v="340"/>
    <n v="1700"/>
    <s v="IT"/>
    <s v="I"/>
    <n v="0"/>
    <n v="0"/>
    <n v="0"/>
    <n v="0"/>
    <n v="0"/>
    <n v="0"/>
    <n v="1"/>
    <n v="0"/>
    <n v="1"/>
    <n v="1"/>
    <n v="1"/>
    <n v="1"/>
    <n v="0"/>
    <n v="0"/>
    <n v="0"/>
    <n v="0"/>
    <n v="0"/>
    <n v="0"/>
    <n v="0"/>
    <n v="0"/>
    <n v="5"/>
  </r>
  <r>
    <s v="Man"/>
    <x v="0"/>
    <s v="XXM"/>
    <x v="33"/>
    <s v="XXM0GW0L910D909997"/>
    <s v="MORSETTO CLUB NEW GOMMINI 122"/>
    <s v="9997"/>
    <s v="ALTRAVERSIONE"/>
    <n v="360"/>
    <n v="1800"/>
    <s v="IT"/>
    <s v="CB"/>
    <n v="1"/>
    <n v="0"/>
    <n v="0"/>
    <n v="0"/>
    <n v="1"/>
    <n v="0"/>
    <n v="0"/>
    <n v="1"/>
    <n v="0"/>
    <n v="1"/>
    <n v="1"/>
    <n v="0"/>
    <n v="0"/>
    <n v="0"/>
    <n v="0"/>
    <n v="0"/>
    <n v="0"/>
    <n v="0"/>
    <n v="0"/>
    <n v="0"/>
    <n v="5"/>
  </r>
  <r>
    <s v="Man"/>
    <x v="0"/>
    <s v="XXM"/>
    <x v="170"/>
    <s v="XXM0JL0950XRUSB608"/>
    <s v="POLACCO SPORT CASSETTA"/>
    <s v="B608"/>
    <s v="OMBRA"/>
    <n v="298"/>
    <n v="1490"/>
    <s v="IT"/>
    <s v="I"/>
    <n v="0"/>
    <n v="0"/>
    <n v="0"/>
    <n v="0"/>
    <n v="0"/>
    <n v="0"/>
    <n v="1"/>
    <n v="2"/>
    <n v="0"/>
    <n v="0"/>
    <n v="1"/>
    <n v="1"/>
    <n v="0"/>
    <n v="0"/>
    <n v="0"/>
    <n v="0"/>
    <n v="0"/>
    <n v="0"/>
    <n v="0"/>
    <n v="0"/>
    <n v="5"/>
  </r>
  <r>
    <s v="Man"/>
    <x v="0"/>
    <s v="XXM"/>
    <x v="87"/>
    <s v="XXM0JL0C75XHG0S812"/>
    <s v="ALLACCIATO BASSO SPORT CASSETTA"/>
    <s v="S812"/>
    <s v="TABACCO CHIARO"/>
    <n v="280"/>
    <n v="1400"/>
    <s v="IT"/>
    <s v="I"/>
    <n v="0"/>
    <n v="0"/>
    <n v="0"/>
    <n v="0"/>
    <n v="0"/>
    <n v="0"/>
    <n v="0"/>
    <n v="0"/>
    <n v="1"/>
    <n v="1"/>
    <n v="1"/>
    <n v="1"/>
    <n v="1"/>
    <n v="0"/>
    <n v="0"/>
    <n v="0"/>
    <n v="0"/>
    <n v="0"/>
    <n v="0"/>
    <n v="0"/>
    <n v="5"/>
  </r>
  <r>
    <s v="Man"/>
    <x v="0"/>
    <s v="XXM"/>
    <x v="124"/>
    <s v="XXM0JL0E84XHG0S800"/>
    <s v="NUOVO POLACCO SPORT CASSETTA"/>
    <s v="S800"/>
    <s v="TESTA MORO"/>
    <n v="290"/>
    <n v="1450"/>
    <s v="IT"/>
    <s v="I"/>
    <n v="0"/>
    <n v="0"/>
    <n v="0"/>
    <n v="0"/>
    <n v="0"/>
    <n v="0"/>
    <n v="0"/>
    <n v="0"/>
    <n v="1"/>
    <n v="1"/>
    <n v="1"/>
    <n v="1"/>
    <n v="1"/>
    <n v="0"/>
    <n v="0"/>
    <n v="0"/>
    <n v="0"/>
    <n v="0"/>
    <n v="0"/>
    <n v="0"/>
    <n v="5"/>
  </r>
  <r>
    <s v="Man"/>
    <x v="0"/>
    <s v="XXM"/>
    <x v="34"/>
    <s v="XXM0LR00051TNPG202"/>
    <s v="LACCETTO CITY GOMMINO"/>
    <s v="G202"/>
    <s v="GIRASOLE"/>
    <n v="350"/>
    <n v="1750"/>
    <s v="IT"/>
    <s v="CI"/>
    <n v="0"/>
    <n v="0"/>
    <n v="0"/>
    <n v="0"/>
    <n v="3"/>
    <n v="0"/>
    <n v="0"/>
    <n v="1"/>
    <n v="0"/>
    <n v="0"/>
    <n v="1"/>
    <n v="0"/>
    <n v="0"/>
    <n v="0"/>
    <n v="0"/>
    <n v="0"/>
    <n v="0"/>
    <n v="0"/>
    <n v="0"/>
    <n v="0"/>
    <n v="5"/>
  </r>
  <r>
    <s v="Man"/>
    <x v="0"/>
    <s v="XXM"/>
    <x v="171"/>
    <s v="XXM0LR0R570VEKU801"/>
    <s v="CLAMP SCOOBYDOO CITY GOMMINO"/>
    <s v="U801"/>
    <s v="BLU"/>
    <n v="430"/>
    <n v="2150"/>
    <s v="IT"/>
    <s v="I"/>
    <n v="0"/>
    <n v="0"/>
    <n v="1"/>
    <n v="2"/>
    <n v="0"/>
    <n v="0"/>
    <n v="0"/>
    <n v="0"/>
    <n v="0"/>
    <n v="0"/>
    <n v="0"/>
    <n v="0"/>
    <n v="2"/>
    <n v="0"/>
    <n v="0"/>
    <n v="0"/>
    <n v="0"/>
    <n v="0"/>
    <n v="0"/>
    <n v="0"/>
    <n v="5"/>
  </r>
  <r>
    <s v="Man"/>
    <x v="0"/>
    <s v="XXM"/>
    <x v="172"/>
    <s v="XXM0LR0V290D9CS801"/>
    <s v="FRASTAGLIO FRANGIA CITY GOMMINO"/>
    <s v="S801"/>
    <s v="CACAO"/>
    <n v="450"/>
    <n v="2250"/>
    <s v="IT"/>
    <s v="I2"/>
    <n v="0"/>
    <n v="0"/>
    <n v="0"/>
    <n v="0"/>
    <n v="0"/>
    <n v="0"/>
    <n v="1"/>
    <n v="0"/>
    <n v="1"/>
    <n v="0"/>
    <n v="1"/>
    <n v="1"/>
    <n v="1"/>
    <n v="0"/>
    <n v="0"/>
    <n v="0"/>
    <n v="0"/>
    <n v="0"/>
    <n v="0"/>
    <n v="0"/>
    <n v="5"/>
  </r>
  <r>
    <s v="Man"/>
    <x v="0"/>
    <s v="XXM"/>
    <x v="126"/>
    <s v="XXM0ML00C10D9AB203"/>
    <s v="ALL. BUCATURE DERBY ESQUIRE GIOVANE"/>
    <s v="B203"/>
    <s v="ARGILLA"/>
    <n v="330"/>
    <n v="1650"/>
    <s v="IT"/>
    <s v="I"/>
    <n v="0"/>
    <n v="0"/>
    <n v="1"/>
    <n v="0"/>
    <n v="0"/>
    <n v="0"/>
    <n v="0"/>
    <n v="2"/>
    <n v="2"/>
    <n v="0"/>
    <n v="0"/>
    <n v="0"/>
    <n v="0"/>
    <n v="0"/>
    <n v="0"/>
    <n v="0"/>
    <n v="0"/>
    <n v="0"/>
    <n v="0"/>
    <n v="0"/>
    <n v="5"/>
  </r>
  <r>
    <s v="Man"/>
    <x v="0"/>
    <s v="XXM"/>
    <x v="173"/>
    <s v="XXM0ML00C1X6Q6S805"/>
    <s v="ALL. BUCATURE DERBY ESQUIRE GIOVANE"/>
    <s v="S805"/>
    <s v="BRUNO"/>
    <n v="310"/>
    <n v="1550"/>
    <s v="IT"/>
    <s v="I"/>
    <n v="0"/>
    <n v="0"/>
    <n v="0"/>
    <n v="0"/>
    <n v="0"/>
    <n v="0"/>
    <n v="0"/>
    <n v="0"/>
    <n v="0"/>
    <n v="0"/>
    <n v="1"/>
    <n v="3"/>
    <n v="0"/>
    <n v="1"/>
    <n v="0"/>
    <n v="0"/>
    <n v="0"/>
    <n v="0"/>
    <n v="0"/>
    <n v="0"/>
    <n v="5"/>
  </r>
  <r>
    <s v="Man"/>
    <x v="0"/>
    <s v="XXM"/>
    <x v="127"/>
    <s v="XXM0PC00N5XD90L811"/>
    <s v="FRANCESINA FONDO CUOIO PC"/>
    <s v="L811"/>
    <s v="BRULE' SCURO"/>
    <n v="370"/>
    <n v="1850"/>
    <s v="IT"/>
    <s v="I"/>
    <n v="0"/>
    <n v="0"/>
    <n v="0"/>
    <n v="0"/>
    <n v="0"/>
    <n v="1"/>
    <n v="1"/>
    <n v="0"/>
    <n v="1"/>
    <n v="1"/>
    <n v="0"/>
    <n v="0"/>
    <n v="1"/>
    <n v="0"/>
    <n v="0"/>
    <n v="0"/>
    <n v="0"/>
    <n v="0"/>
    <n v="0"/>
    <n v="0"/>
    <n v="5"/>
  </r>
  <r>
    <s v="Man"/>
    <x v="0"/>
    <s v="XXM"/>
    <x v="174"/>
    <s v="XXM0RO0Q640D9CB605"/>
    <s v="LINGOTTO SELLERIA CUOIO FORMALE RO"/>
    <s v="B605"/>
    <s v="FUMO SCURO"/>
    <n v="490"/>
    <n v="2450"/>
    <s v="IT"/>
    <s v="I"/>
    <n v="0"/>
    <n v="0"/>
    <n v="0"/>
    <n v="0"/>
    <n v="1"/>
    <n v="0"/>
    <n v="0"/>
    <n v="0"/>
    <n v="0"/>
    <n v="0"/>
    <n v="1"/>
    <n v="2"/>
    <n v="1"/>
    <n v="0"/>
    <n v="0"/>
    <n v="0"/>
    <n v="0"/>
    <n v="0"/>
    <n v="0"/>
    <n v="0"/>
    <n v="5"/>
  </r>
  <r>
    <s v="Man"/>
    <x v="0"/>
    <s v="XXM"/>
    <x v="175"/>
    <s v="XXM0RP0064XAKTB999"/>
    <s v="MOCASSINO FONDO CUOIO RP"/>
    <s v="B999"/>
    <s v="NERO"/>
    <n v="370"/>
    <n v="1850"/>
    <s v="IT"/>
    <s v="I"/>
    <n v="0"/>
    <n v="0"/>
    <n v="0"/>
    <n v="0"/>
    <n v="0"/>
    <n v="0"/>
    <n v="0"/>
    <n v="0"/>
    <n v="0"/>
    <n v="2"/>
    <n v="1"/>
    <n v="1"/>
    <n v="1"/>
    <n v="0"/>
    <n v="0"/>
    <n v="0"/>
    <n v="0"/>
    <n v="0"/>
    <n v="0"/>
    <n v="0"/>
    <n v="5"/>
  </r>
  <r>
    <s v="Man"/>
    <x v="0"/>
    <s v="XXM"/>
    <x v="175"/>
    <s v="XXM0RP0064XAKTR802"/>
    <s v="MOCASSINO FONDO CUOIO RP"/>
    <s v="R802"/>
    <s v="BORDEAUX SCURO"/>
    <n v="370"/>
    <n v="1850"/>
    <s v="IT"/>
    <s v="I"/>
    <n v="0"/>
    <n v="0"/>
    <n v="0"/>
    <n v="0"/>
    <n v="0"/>
    <n v="0"/>
    <n v="0"/>
    <n v="1"/>
    <n v="1"/>
    <n v="0"/>
    <n v="1"/>
    <n v="1"/>
    <n v="1"/>
    <n v="0"/>
    <n v="0"/>
    <n v="0"/>
    <n v="0"/>
    <n v="0"/>
    <n v="0"/>
    <n v="0"/>
    <n v="5"/>
  </r>
  <r>
    <s v="Man"/>
    <x v="0"/>
    <s v="XXM"/>
    <x v="175"/>
    <s v="XXM0RP0064XAKTS800"/>
    <s v="MOCASSINO FONDO CUOIO RP"/>
    <s v="S800"/>
    <s v="TESTA MORO"/>
    <n v="370"/>
    <n v="1850"/>
    <s v="IT"/>
    <s v="I"/>
    <n v="0"/>
    <n v="0"/>
    <n v="0"/>
    <n v="0"/>
    <n v="0"/>
    <n v="0"/>
    <n v="0"/>
    <n v="1"/>
    <n v="0"/>
    <n v="0"/>
    <n v="2"/>
    <n v="0"/>
    <n v="0"/>
    <n v="2"/>
    <n v="0"/>
    <n v="0"/>
    <n v="0"/>
    <n v="0"/>
    <n v="0"/>
    <n v="0"/>
    <n v="5"/>
  </r>
  <r>
    <s v="Man"/>
    <x v="0"/>
    <s v="XXM"/>
    <x v="64"/>
    <s v="XXM0RP0F37XEN0S804"/>
    <s v="BUCATURE FONDO CUOIO RP"/>
    <s v="S804"/>
    <s v="CAFFE"/>
    <n v="390"/>
    <n v="1950"/>
    <s v="IT"/>
    <s v="I"/>
    <n v="0"/>
    <n v="0"/>
    <n v="0"/>
    <n v="0"/>
    <n v="0"/>
    <n v="0"/>
    <n v="0"/>
    <n v="0"/>
    <n v="0"/>
    <n v="0"/>
    <n v="2"/>
    <n v="1"/>
    <n v="1"/>
    <n v="1"/>
    <n v="0"/>
    <n v="0"/>
    <n v="0"/>
    <n v="0"/>
    <n v="0"/>
    <n v="0"/>
    <n v="5"/>
  </r>
  <r>
    <s v="Man"/>
    <x v="0"/>
    <s v="XXM"/>
    <x v="65"/>
    <s v="XXM0RQ00C1XPPPZ139"/>
    <s v="DERBY BUCATURE FONDO GOMMA RQ"/>
    <s v="Z139"/>
    <s v="BLU"/>
    <n v="340"/>
    <n v="1700"/>
    <s v="IT"/>
    <s v="I"/>
    <n v="0"/>
    <n v="0"/>
    <n v="0"/>
    <n v="0"/>
    <n v="0"/>
    <n v="0"/>
    <n v="0"/>
    <n v="0"/>
    <n v="0"/>
    <n v="0"/>
    <n v="1"/>
    <n v="2"/>
    <n v="1"/>
    <n v="1"/>
    <n v="0"/>
    <n v="0"/>
    <n v="0"/>
    <n v="0"/>
    <n v="0"/>
    <n v="0"/>
    <n v="5"/>
  </r>
  <r>
    <s v="Man"/>
    <x v="0"/>
    <s v="XXM"/>
    <x v="65"/>
    <s v="XXM0RQ00C1XPPPZ400"/>
    <s v="DERBY BUCATURE FONDO GOMMA RQ"/>
    <s v="Z400"/>
    <s v="BORDEAUX"/>
    <n v="340"/>
    <n v="1700"/>
    <s v="IT"/>
    <s v="I"/>
    <n v="0"/>
    <n v="0"/>
    <n v="0"/>
    <n v="0"/>
    <n v="0"/>
    <n v="0"/>
    <n v="0"/>
    <n v="0"/>
    <n v="0"/>
    <n v="1"/>
    <n v="1"/>
    <n v="1"/>
    <n v="1"/>
    <n v="1"/>
    <n v="0"/>
    <n v="0"/>
    <n v="0"/>
    <n v="0"/>
    <n v="0"/>
    <n v="0"/>
    <n v="5"/>
  </r>
  <r>
    <s v="Man"/>
    <x v="0"/>
    <s v="XXM"/>
    <x v="176"/>
    <s v="XXM0TA00010HBRB999"/>
    <s v="MOCASSINO CUOIO INIEZ.GOMMA TA"/>
    <s v="B999"/>
    <s v="NERO"/>
    <n v="430"/>
    <n v="2150"/>
    <s v="IT"/>
    <s v="I"/>
    <n v="0"/>
    <n v="0"/>
    <n v="2"/>
    <n v="0"/>
    <n v="1"/>
    <n v="0"/>
    <n v="0"/>
    <n v="0"/>
    <n v="0"/>
    <n v="0"/>
    <n v="0"/>
    <n v="1"/>
    <n v="0"/>
    <n v="0"/>
    <n v="0"/>
    <n v="0"/>
    <n v="1"/>
    <n v="0"/>
    <n v="0"/>
    <n v="0"/>
    <n v="5"/>
  </r>
  <r>
    <s v="Man"/>
    <x v="0"/>
    <s v="XXM"/>
    <x v="177"/>
    <s v="XXM0TB0K85XHG0S800"/>
    <s v="ALLACCIATO FORMALE SPORTIVO TB"/>
    <s v="S800"/>
    <s v="TESTA MORO"/>
    <n v="310"/>
    <n v="1550"/>
    <s v="IT"/>
    <s v="I"/>
    <n v="0"/>
    <n v="0"/>
    <n v="0"/>
    <n v="0"/>
    <n v="0"/>
    <n v="0"/>
    <n v="0"/>
    <n v="0"/>
    <n v="0"/>
    <n v="0"/>
    <n v="1"/>
    <n v="2"/>
    <n v="1"/>
    <n v="1"/>
    <n v="0"/>
    <n v="0"/>
    <n v="0"/>
    <n v="0"/>
    <n v="0"/>
    <n v="0"/>
    <n v="5"/>
  </r>
  <r>
    <s v="Man"/>
    <x v="0"/>
    <s v="XXM"/>
    <x v="178"/>
    <s v="XXM0TV0J980RUSU209"/>
    <s v="FRANCESINA GOMMA RAFIA TV"/>
    <s v="U209"/>
    <s v="JEANS MEDIO"/>
    <n v="330"/>
    <n v="1650"/>
    <s v="IT"/>
    <s v="I"/>
    <n v="0"/>
    <n v="0"/>
    <n v="1"/>
    <n v="0"/>
    <n v="0"/>
    <n v="0"/>
    <n v="0"/>
    <n v="0"/>
    <n v="0"/>
    <n v="1"/>
    <n v="1"/>
    <n v="1"/>
    <n v="0"/>
    <n v="1"/>
    <n v="0"/>
    <n v="0"/>
    <n v="0"/>
    <n v="0"/>
    <n v="0"/>
    <n v="0"/>
    <n v="5"/>
  </r>
  <r>
    <s v="Man"/>
    <x v="0"/>
    <s v="XXM"/>
    <x v="130"/>
    <s v="XXM0VH00050NARG201"/>
    <s v="LACCETTO GOMMA VH"/>
    <s v="G201"/>
    <s v="SOLE"/>
    <n v="350"/>
    <n v="1750"/>
    <s v="IT"/>
    <s v="I"/>
    <n v="0"/>
    <n v="0"/>
    <n v="0"/>
    <n v="0"/>
    <n v="1"/>
    <n v="0"/>
    <n v="0"/>
    <n v="0"/>
    <n v="1"/>
    <n v="0"/>
    <n v="1"/>
    <n v="1"/>
    <n v="1"/>
    <n v="0"/>
    <n v="0"/>
    <n v="0"/>
    <n v="0"/>
    <n v="0"/>
    <n v="0"/>
    <n v="0"/>
    <n v="5"/>
  </r>
  <r>
    <s v="Man"/>
    <x v="0"/>
    <s v="XXM"/>
    <x v="93"/>
    <s v="XXM0WP00C1XHG0B999"/>
    <s v="ALLACCIATO BUCATURE GOMMA LIGHT WP"/>
    <s v="B999"/>
    <s v="NERO"/>
    <n v="430"/>
    <n v="2150"/>
    <s v="IT"/>
    <s v="I"/>
    <n v="0"/>
    <n v="0"/>
    <n v="0"/>
    <n v="0"/>
    <n v="0"/>
    <n v="0"/>
    <n v="0"/>
    <n v="0"/>
    <n v="1"/>
    <n v="0"/>
    <n v="0"/>
    <n v="1"/>
    <n v="2"/>
    <n v="1"/>
    <n v="0"/>
    <n v="0"/>
    <n v="0"/>
    <n v="0"/>
    <n v="0"/>
    <n v="0"/>
    <n v="5"/>
  </r>
  <r>
    <s v="Man"/>
    <x v="0"/>
    <s v="XXM"/>
    <x v="39"/>
    <s v="XXM0WP00C2XHG0S807"/>
    <s v="DERBY GOMMA LIGHT WP"/>
    <s v="S807"/>
    <s v="EBANO"/>
    <n v="370"/>
    <n v="1850"/>
    <s v="IT"/>
    <s v="I"/>
    <n v="0"/>
    <n v="0"/>
    <n v="0"/>
    <n v="0"/>
    <n v="0"/>
    <n v="0"/>
    <n v="0"/>
    <n v="0"/>
    <n v="0"/>
    <n v="0"/>
    <n v="2"/>
    <n v="0"/>
    <n v="2"/>
    <n v="1"/>
    <n v="0"/>
    <n v="0"/>
    <n v="0"/>
    <n v="0"/>
    <n v="0"/>
    <n v="0"/>
    <n v="5"/>
  </r>
  <r>
    <s v="Man"/>
    <x v="0"/>
    <s v="XXM"/>
    <x v="132"/>
    <s v="XXM0WP00D8XHG0S807"/>
    <s v="POLACCO GOMMA LIGHT WP"/>
    <s v="S807"/>
    <s v="EBANO"/>
    <n v="430"/>
    <n v="2150"/>
    <s v="IT"/>
    <s v="I"/>
    <n v="0"/>
    <n v="0"/>
    <n v="0"/>
    <n v="0"/>
    <n v="0"/>
    <n v="0"/>
    <n v="0"/>
    <n v="0"/>
    <n v="1"/>
    <n v="3"/>
    <n v="0"/>
    <n v="0"/>
    <n v="1"/>
    <n v="0"/>
    <n v="0"/>
    <n v="0"/>
    <n v="0"/>
    <n v="0"/>
    <n v="0"/>
    <n v="0"/>
    <n v="5"/>
  </r>
  <r>
    <s v="Man"/>
    <x v="0"/>
    <s v="XXM"/>
    <x v="69"/>
    <s v="XXM0XH0R011F1U333N"/>
    <s v="ALL.DOTS SPOILER MATT XH"/>
    <s v="333N"/>
    <s v="B608(OMBRA)+B612(CATRAME)"/>
    <n v="420"/>
    <n v="2100"/>
    <s v="IT"/>
    <s v="I"/>
    <n v="0"/>
    <n v="0"/>
    <n v="0"/>
    <n v="0"/>
    <n v="0"/>
    <n v="0"/>
    <n v="0"/>
    <n v="0"/>
    <n v="1"/>
    <n v="3"/>
    <n v="0"/>
    <n v="0"/>
    <n v="1"/>
    <n v="0"/>
    <n v="0"/>
    <n v="0"/>
    <n v="0"/>
    <n v="0"/>
    <n v="0"/>
    <n v="0"/>
    <n v="5"/>
  </r>
  <r>
    <s v="Man"/>
    <x v="0"/>
    <s v="XXM"/>
    <x v="69"/>
    <s v="XXM0XH0R011FFJ0X6F"/>
    <s v="ALL.DOTS SPOILER MATT XH"/>
    <s v="0X6F"/>
    <s v="B001(BIANCO)+B999(NERO)+S018(COGNAC SC)"/>
    <n v="440"/>
    <n v="2200"/>
    <s v="IT"/>
    <s v="I"/>
    <n v="0"/>
    <n v="0"/>
    <n v="0"/>
    <n v="0"/>
    <n v="0"/>
    <n v="0"/>
    <n v="0"/>
    <n v="0"/>
    <n v="0"/>
    <n v="2"/>
    <n v="2"/>
    <n v="0"/>
    <n v="0"/>
    <n v="0"/>
    <n v="1"/>
    <n v="0"/>
    <n v="0"/>
    <n v="0"/>
    <n v="0"/>
    <n v="0"/>
    <n v="5"/>
  </r>
  <r>
    <s v="Man"/>
    <x v="0"/>
    <s v="XXM"/>
    <x v="179"/>
    <s v="XXM0XH0R01XTESZ350"/>
    <s v="ALL.DOTS SPOILER MATT XH"/>
    <s v="Z350"/>
    <s v="GRIGIO"/>
    <n v="420"/>
    <n v="2100"/>
    <s v="IT"/>
    <s v="I"/>
    <n v="0"/>
    <n v="0"/>
    <n v="0"/>
    <n v="0"/>
    <n v="0"/>
    <n v="0"/>
    <n v="0"/>
    <n v="0"/>
    <n v="0"/>
    <n v="1"/>
    <n v="1"/>
    <n v="1"/>
    <n v="0"/>
    <n v="2"/>
    <n v="0"/>
    <n v="0"/>
    <n v="0"/>
    <n v="0"/>
    <n v="0"/>
    <n v="0"/>
    <n v="5"/>
  </r>
  <r>
    <s v="Man"/>
    <x v="0"/>
    <s v="XXM"/>
    <x v="180"/>
    <s v="XXM0XH0R180EM898JH"/>
    <s v="RUNNING NEOPRENE SP. MATT GOMMA XH"/>
    <s v="98JH"/>
    <s v="B999(NERO)+1621"/>
    <n v="398"/>
    <n v="1990"/>
    <s v="IT"/>
    <s v="I"/>
    <n v="0"/>
    <n v="0"/>
    <n v="0"/>
    <n v="0"/>
    <n v="0"/>
    <n v="0"/>
    <n v="0"/>
    <n v="0"/>
    <n v="0"/>
    <n v="0"/>
    <n v="0"/>
    <n v="1"/>
    <n v="0"/>
    <n v="2"/>
    <n v="0"/>
    <n v="1"/>
    <n v="1"/>
    <n v="0"/>
    <n v="0"/>
    <n v="0"/>
    <n v="5"/>
  </r>
  <r>
    <s v="Man"/>
    <x v="0"/>
    <s v="XXM"/>
    <x v="180"/>
    <s v="XXM0XH0R180F6I76RD"/>
    <s v="RUNNING NEOPRENE SP. MATT GOMMA XH"/>
    <s v="76RD"/>
    <s v="B999(NERO)+376K"/>
    <n v="420"/>
    <n v="2100"/>
    <s v="IT"/>
    <s v="I"/>
    <n v="1"/>
    <n v="1"/>
    <n v="1"/>
    <n v="0"/>
    <n v="0"/>
    <n v="1"/>
    <n v="0"/>
    <n v="0"/>
    <n v="0"/>
    <n v="0"/>
    <n v="0"/>
    <n v="0"/>
    <n v="1"/>
    <n v="0"/>
    <n v="0"/>
    <n v="0"/>
    <n v="0"/>
    <n v="0"/>
    <n v="0"/>
    <n v="0"/>
    <n v="5"/>
  </r>
  <r>
    <s v="Man"/>
    <x v="0"/>
    <s v="XXM"/>
    <x v="181"/>
    <s v="XXM0XY0R090RACB999"/>
    <s v="NUOVO ALL.CASSETTA SPORT.LEGGER XY"/>
    <s v="B999"/>
    <s v="NERO"/>
    <n v="450"/>
    <n v="2250"/>
    <s v="IT"/>
    <s v="I"/>
    <n v="0"/>
    <n v="1"/>
    <n v="0"/>
    <n v="2"/>
    <n v="0"/>
    <n v="1"/>
    <n v="0"/>
    <n v="1"/>
    <n v="0"/>
    <n v="0"/>
    <n v="0"/>
    <n v="0"/>
    <n v="0"/>
    <n v="0"/>
    <n v="0"/>
    <n v="0"/>
    <n v="0"/>
    <n v="0"/>
    <n v="0"/>
    <n v="0"/>
    <n v="5"/>
  </r>
  <r>
    <s v="Man"/>
    <x v="0"/>
    <s v="XXM"/>
    <x v="182"/>
    <s v="XXM0ZG00640RE0S800"/>
    <s v="MOCASSINO FONDO GOMMA ZG"/>
    <s v="S800"/>
    <s v="TESTA MORO"/>
    <n v="350"/>
    <n v="1750"/>
    <s v="IT"/>
    <s v="I"/>
    <n v="0"/>
    <n v="0"/>
    <n v="0"/>
    <n v="0"/>
    <n v="0"/>
    <n v="0"/>
    <n v="0"/>
    <n v="0"/>
    <n v="0"/>
    <n v="0"/>
    <n v="0"/>
    <n v="0"/>
    <n v="0"/>
    <n v="0"/>
    <n v="4"/>
    <n v="0"/>
    <n v="1"/>
    <n v="0"/>
    <n v="0"/>
    <n v="0"/>
    <n v="5"/>
  </r>
  <r>
    <s v="Man"/>
    <x v="0"/>
    <s v="XXM"/>
    <x v="71"/>
    <s v="XXM0ZR0V290D9CS801"/>
    <s v="FRANGIA NAPPINA F GUARDOLO CLIMB ZR"/>
    <s v="S801"/>
    <s v="CACAO"/>
    <n v="510"/>
    <n v="2550"/>
    <s v="IT"/>
    <s v="I"/>
    <n v="0"/>
    <n v="0"/>
    <n v="0"/>
    <n v="0"/>
    <n v="1"/>
    <n v="1"/>
    <n v="1"/>
    <n v="1"/>
    <n v="0"/>
    <n v="1"/>
    <n v="0"/>
    <n v="0"/>
    <n v="0"/>
    <n v="0"/>
    <n v="0"/>
    <n v="0"/>
    <n v="0"/>
    <n v="0"/>
    <n v="0"/>
    <n v="0"/>
    <n v="5"/>
  </r>
  <r>
    <s v="Man"/>
    <x v="0"/>
    <s v="XXM"/>
    <x v="183"/>
    <s v="XXM0ZW00C10D9CU817"/>
    <s v="DERBY BUCATURE F.FASHION EXTRALIGHT"/>
    <s v="U817"/>
    <s v="INCHIOSTRO CHIARO"/>
    <n v="510"/>
    <n v="2550"/>
    <s v="IT"/>
    <s v="I"/>
    <n v="0"/>
    <n v="1"/>
    <n v="0"/>
    <n v="0"/>
    <n v="0"/>
    <n v="0"/>
    <n v="0"/>
    <n v="0"/>
    <n v="0"/>
    <n v="1"/>
    <n v="0"/>
    <n v="0"/>
    <n v="1"/>
    <n v="0"/>
    <n v="1"/>
    <n v="0"/>
    <n v="1"/>
    <n v="0"/>
    <n v="0"/>
    <n v="0"/>
    <n v="5"/>
  </r>
  <r>
    <s v="Man"/>
    <x v="0"/>
    <s v="XXM"/>
    <x v="184"/>
    <s v="XXM15A0U750HFW1564"/>
    <s v="ALL.ACTIVE SPORTIVO 15A"/>
    <s v="1564"/>
    <s v="B001(BIANCO)+C801(BISCOTTO)"/>
    <n v="420"/>
    <n v="2100"/>
    <s v="IT"/>
    <s v="I"/>
    <n v="0"/>
    <n v="0"/>
    <n v="0"/>
    <n v="0"/>
    <n v="0"/>
    <n v="0"/>
    <n v="1"/>
    <n v="0"/>
    <n v="2"/>
    <n v="0"/>
    <n v="0"/>
    <n v="1"/>
    <n v="0"/>
    <n v="1"/>
    <n v="0"/>
    <n v="0"/>
    <n v="0"/>
    <n v="0"/>
    <n v="0"/>
    <n v="0"/>
    <n v="5"/>
  </r>
  <r>
    <s v="Man"/>
    <x v="0"/>
    <s v="XXM"/>
    <x v="139"/>
    <s v="XXM27B0Q700D9CS801"/>
    <s v="MOC. DOPPIA T F. GOMMA URBANO 27B"/>
    <s v="S801"/>
    <s v="CACAO"/>
    <n v="470"/>
    <n v="2350"/>
    <s v="IT"/>
    <s v="I"/>
    <n v="0"/>
    <n v="0"/>
    <n v="1"/>
    <n v="1"/>
    <n v="0"/>
    <n v="0"/>
    <n v="0"/>
    <n v="1"/>
    <n v="0"/>
    <n v="1"/>
    <n v="1"/>
    <n v="0"/>
    <n v="0"/>
    <n v="0"/>
    <n v="0"/>
    <n v="0"/>
    <n v="0"/>
    <n v="0"/>
    <n v="0"/>
    <n v="0"/>
    <n v="5"/>
  </r>
  <r>
    <s v="Man"/>
    <x v="0"/>
    <s v="XXM"/>
    <x v="185"/>
    <s v="XXM31A00C1ZHG0S800"/>
    <s v="DERBY BUCATURE GOMMA BICOLORE 31A"/>
    <s v="S800"/>
    <s v="TESTA MORO"/>
    <n v="450"/>
    <n v="2250"/>
    <s v="IT"/>
    <s v="I"/>
    <n v="0"/>
    <n v="0"/>
    <n v="0"/>
    <n v="0"/>
    <n v="0"/>
    <n v="1"/>
    <n v="0"/>
    <n v="2"/>
    <n v="1"/>
    <n v="1"/>
    <n v="0"/>
    <n v="0"/>
    <n v="0"/>
    <n v="0"/>
    <n v="0"/>
    <n v="0"/>
    <n v="0"/>
    <n v="0"/>
    <n v="0"/>
    <n v="0"/>
    <n v="5"/>
  </r>
  <r>
    <s v="Man"/>
    <x v="0"/>
    <s v="XXM"/>
    <x v="186"/>
    <s v="XXM39A00D81VADS800"/>
    <s v="POLACCO 2 MONTONE  GOMMA PES 39A"/>
    <s v="S800"/>
    <s v="TESTA MORO"/>
    <n v="570"/>
    <n v="2850"/>
    <s v="IT"/>
    <s v="I"/>
    <n v="0"/>
    <n v="1"/>
    <n v="0"/>
    <n v="0"/>
    <n v="0"/>
    <n v="0"/>
    <n v="0"/>
    <n v="0"/>
    <n v="0"/>
    <n v="1"/>
    <n v="2"/>
    <n v="0"/>
    <n v="1"/>
    <n v="0"/>
    <n v="0"/>
    <n v="0"/>
    <n v="0"/>
    <n v="0"/>
    <n v="0"/>
    <n v="0"/>
    <n v="5"/>
  </r>
  <r>
    <s v="Man"/>
    <x v="0"/>
    <s v="XXM"/>
    <x v="43"/>
    <s v="XXM42A0AM40D9CS801"/>
    <s v="MOC.NAPPIN FONDO CUOIO ELEGANTE 42A"/>
    <s v="S801"/>
    <s v="CACAO"/>
    <n v="610"/>
    <n v="3050"/>
    <s v="IT"/>
    <s v="I"/>
    <n v="0"/>
    <n v="0"/>
    <n v="0"/>
    <n v="2"/>
    <n v="0"/>
    <n v="0"/>
    <n v="0"/>
    <n v="1"/>
    <n v="0"/>
    <n v="1"/>
    <n v="0"/>
    <n v="1"/>
    <n v="0"/>
    <n v="0"/>
    <n v="0"/>
    <n v="0"/>
    <n v="0"/>
    <n v="0"/>
    <n v="0"/>
    <n v="0"/>
    <n v="5"/>
  </r>
  <r>
    <s v="Man"/>
    <x v="0"/>
    <s v="XXM"/>
    <x v="187"/>
    <s v="XXM42A0V510PLSB999"/>
    <s v="NUOVA FRANCESINA CUOIO ELEGANTE 42A"/>
    <s v="B999"/>
    <s v="NERO"/>
    <n v="550"/>
    <n v="2750"/>
    <s v="IT"/>
    <s v="I"/>
    <n v="0"/>
    <n v="0"/>
    <n v="1"/>
    <n v="0"/>
    <n v="0"/>
    <n v="0"/>
    <n v="0"/>
    <n v="1"/>
    <n v="1"/>
    <n v="1"/>
    <n v="0"/>
    <n v="0"/>
    <n v="0"/>
    <n v="0"/>
    <n v="1"/>
    <n v="0"/>
    <n v="0"/>
    <n v="0"/>
    <n v="0"/>
    <n v="0"/>
    <n v="5"/>
  </r>
  <r>
    <s v="Man"/>
    <x v="0"/>
    <s v="XXM"/>
    <x v="188"/>
    <s v="XXM42A0V550SFIS815"/>
    <s v="FRANCESINA BUCATURE CUOIO ELEG.42A"/>
    <s v="S815"/>
    <s v="SIGARO"/>
    <n v="570"/>
    <n v="2850"/>
    <s v="IT"/>
    <s v="I"/>
    <n v="0"/>
    <n v="0"/>
    <n v="0"/>
    <n v="0"/>
    <n v="0"/>
    <n v="1"/>
    <n v="1"/>
    <n v="1"/>
    <n v="1"/>
    <n v="1"/>
    <n v="0"/>
    <n v="0"/>
    <n v="0"/>
    <n v="0"/>
    <n v="0"/>
    <n v="0"/>
    <n v="0"/>
    <n v="0"/>
    <n v="0"/>
    <n v="0"/>
    <n v="5"/>
  </r>
  <r>
    <s v="Man"/>
    <x v="0"/>
    <s v="XXM"/>
    <x v="143"/>
    <s v="XXM46A0U180H850309"/>
    <s v="NUOVO DERBY BUCAT.CARRAR.LIGHT 46A"/>
    <s v="0309"/>
    <s v="S804(CAFFE)+S800(TESTA MORO)"/>
    <n v="490"/>
    <n v="2450"/>
    <s v="IT"/>
    <s v="I"/>
    <n v="0"/>
    <n v="0"/>
    <n v="0"/>
    <n v="1"/>
    <n v="1"/>
    <n v="0"/>
    <n v="1"/>
    <n v="1"/>
    <n v="1"/>
    <n v="0"/>
    <n v="0"/>
    <n v="0"/>
    <n v="0"/>
    <n v="0"/>
    <n v="0"/>
    <n v="0"/>
    <n v="0"/>
    <n v="0"/>
    <n v="0"/>
    <n v="0"/>
    <n v="5"/>
  </r>
  <r>
    <s v="Man"/>
    <x v="0"/>
    <s v="XXM"/>
    <x v="189"/>
    <s v="XXM56A0V430RE0B408"/>
    <s v="ALL.CASSETTA SPORTIV.FASHION 56A"/>
    <s v="B408"/>
    <s v="CENERE SCURO"/>
    <n v="350"/>
    <n v="1750"/>
    <s v="IT"/>
    <s v="I"/>
    <n v="0"/>
    <n v="0"/>
    <n v="1"/>
    <n v="0"/>
    <n v="0"/>
    <n v="0"/>
    <n v="0"/>
    <n v="1"/>
    <n v="1"/>
    <n v="0"/>
    <n v="1"/>
    <n v="1"/>
    <n v="0"/>
    <n v="0"/>
    <n v="0"/>
    <n v="0"/>
    <n v="0"/>
    <n v="0"/>
    <n v="0"/>
    <n v="0"/>
    <n v="5"/>
  </r>
  <r>
    <s v="Man"/>
    <x v="0"/>
    <s v="XXM"/>
    <x v="103"/>
    <s v="XXM70A0W900IPC9999"/>
    <s v="DESTRUTTURATA SPORTIVO 70A"/>
    <s v="9999"/>
    <s v="ALTRAVERSIONE"/>
    <n v="450"/>
    <n v="2250"/>
    <s v="IT"/>
    <s v="I"/>
    <n v="0"/>
    <n v="0"/>
    <n v="0"/>
    <n v="0"/>
    <n v="0"/>
    <n v="0"/>
    <n v="2"/>
    <n v="2"/>
    <n v="0"/>
    <n v="1"/>
    <n v="0"/>
    <n v="0"/>
    <n v="0"/>
    <n v="0"/>
    <n v="0"/>
    <n v="0"/>
    <n v="0"/>
    <n v="0"/>
    <n v="0"/>
    <n v="0"/>
    <n v="5"/>
  </r>
  <r>
    <s v="Woman"/>
    <x v="0"/>
    <s v="XXW"/>
    <x v="11"/>
    <s v="XXW00G0Q49008V9997"/>
    <s v="GOMMINI MAXI DOPPIA T"/>
    <s v="9997"/>
    <s v="ALTRAVERSIONE"/>
    <n v="420"/>
    <n v="2100"/>
    <s v="IT"/>
    <s v="D"/>
    <n v="0"/>
    <n v="0"/>
    <n v="0"/>
    <n v="2"/>
    <n v="0"/>
    <n v="0"/>
    <n v="0"/>
    <n v="0"/>
    <n v="1"/>
    <n v="0"/>
    <n v="1"/>
    <n v="0"/>
    <n v="0"/>
    <n v="1"/>
    <n v="0"/>
    <n v="0"/>
    <n v="0"/>
    <n v="0"/>
    <n v="0"/>
    <n v="0"/>
    <n v="5"/>
  </r>
  <r>
    <s v="Woman"/>
    <x v="0"/>
    <s v="XXW"/>
    <x v="11"/>
    <s v="XXW00G0Q490VDUR018"/>
    <s v="GOMMINI MAXI DOPPIA T"/>
    <s v="R018"/>
    <s v="RED DAHLIA"/>
    <n v="420"/>
    <n v="2100"/>
    <s v="IT"/>
    <s v="D"/>
    <n v="1"/>
    <n v="0"/>
    <n v="2"/>
    <n v="0"/>
    <n v="0"/>
    <n v="0"/>
    <n v="1"/>
    <n v="0"/>
    <n v="0"/>
    <n v="0"/>
    <n v="0"/>
    <n v="0"/>
    <n v="1"/>
    <n v="0"/>
    <n v="0"/>
    <n v="0"/>
    <n v="0"/>
    <n v="0"/>
    <n v="0"/>
    <n v="0"/>
    <n v="5"/>
  </r>
  <r>
    <s v="Woman"/>
    <x v="0"/>
    <s v="XXW"/>
    <x v="149"/>
    <s v="XXW00G0U970D90C801"/>
    <s v="GOMMINI FRANGIA MAXI DOPPIA T"/>
    <s v="C801"/>
    <s v="BISCOTTO"/>
    <n v="440"/>
    <n v="2200"/>
    <s v="IT"/>
    <s v="D"/>
    <n v="0"/>
    <n v="0"/>
    <n v="0"/>
    <n v="0"/>
    <n v="0"/>
    <n v="0"/>
    <n v="1"/>
    <n v="0"/>
    <n v="0"/>
    <n v="0"/>
    <n v="0"/>
    <n v="0"/>
    <n v="1"/>
    <n v="1"/>
    <n v="1"/>
    <n v="1"/>
    <n v="0"/>
    <n v="0"/>
    <n v="0"/>
    <n v="0"/>
    <n v="5"/>
  </r>
  <r>
    <s v="Woman"/>
    <x v="0"/>
    <s v="XXW"/>
    <x v="12"/>
    <s v="XXW00G0V680MEC119J"/>
    <s v="GOMMINI NAPPINE SBIZZATO"/>
    <s v="119J"/>
    <s v="B200(ARGENTO)+B202(PLATINO)"/>
    <n v="475"/>
    <n v="2375"/>
    <s v="IT"/>
    <s v="D"/>
    <n v="0"/>
    <n v="0"/>
    <n v="0"/>
    <n v="0"/>
    <n v="1"/>
    <n v="0"/>
    <n v="0"/>
    <n v="0"/>
    <n v="1"/>
    <n v="1"/>
    <n v="0"/>
    <n v="2"/>
    <n v="0"/>
    <n v="0"/>
    <n v="0"/>
    <n v="0"/>
    <n v="0"/>
    <n v="0"/>
    <n v="0"/>
    <n v="0"/>
    <n v="5"/>
  </r>
  <r>
    <s v="Woman"/>
    <x v="0"/>
    <s v="XXW"/>
    <x v="12"/>
    <s v="XXW00G0V680VI80ZP5"/>
    <s v="GOMMINI NAPPINE SBIZZATO"/>
    <s v="0ZP5"/>
    <s v="U824+B001+B415"/>
    <n v="475"/>
    <n v="2375"/>
    <s v="IT"/>
    <s v="D"/>
    <n v="0"/>
    <n v="0"/>
    <n v="0"/>
    <n v="0"/>
    <n v="0"/>
    <n v="0"/>
    <n v="0"/>
    <n v="0"/>
    <n v="0"/>
    <n v="0"/>
    <n v="0"/>
    <n v="0"/>
    <n v="1"/>
    <n v="1"/>
    <n v="1"/>
    <n v="1"/>
    <n v="1"/>
    <n v="0"/>
    <n v="0"/>
    <n v="0"/>
    <n v="5"/>
  </r>
  <r>
    <s v="Woman"/>
    <x v="0"/>
    <s v="XXW"/>
    <x v="190"/>
    <s v="XXW02A0S180F5S0XYG"/>
    <s v="GOMMA T105 2A TRONCHETTO GANCI NAPP"/>
    <s v="0XYG"/>
    <s v="S018(COGNAC SCURO)+B999(NERO)"/>
    <n v="750"/>
    <n v="3750"/>
    <s v="IT"/>
    <s v="D"/>
    <n v="0"/>
    <n v="0"/>
    <n v="0"/>
    <n v="1"/>
    <n v="0"/>
    <n v="0"/>
    <n v="0"/>
    <n v="0"/>
    <n v="0"/>
    <n v="0"/>
    <n v="0"/>
    <n v="0"/>
    <n v="2"/>
    <n v="0"/>
    <n v="0"/>
    <n v="2"/>
    <n v="0"/>
    <n v="0"/>
    <n v="0"/>
    <n v="0"/>
    <n v="5"/>
  </r>
  <r>
    <s v="Woman"/>
    <x v="0"/>
    <s v="XXW"/>
    <x v="190"/>
    <s v="XXW02A0S180F5SR805"/>
    <s v="GOMMA T105 2A TRONCHETTO GANCI NAPP"/>
    <s v="R805"/>
    <s v="MOSTO MEDIO"/>
    <n v="750"/>
    <n v="3750"/>
    <s v="IT"/>
    <s v="D"/>
    <n v="0"/>
    <n v="0"/>
    <n v="0"/>
    <n v="1"/>
    <n v="1"/>
    <n v="0"/>
    <n v="0"/>
    <n v="0"/>
    <n v="0"/>
    <n v="0"/>
    <n v="0"/>
    <n v="0"/>
    <n v="2"/>
    <n v="0"/>
    <n v="1"/>
    <n v="0"/>
    <n v="0"/>
    <n v="0"/>
    <n v="0"/>
    <n v="0"/>
    <n v="5"/>
  </r>
  <r>
    <s v="Woman"/>
    <x v="0"/>
    <s v="XXW"/>
    <x v="191"/>
    <s v="XXW03A0W020SHAB999"/>
    <s v="GOMMA T50 3A FRANGIA BUC.NAPPINE"/>
    <s v="B999"/>
    <s v="NERO"/>
    <n v="550"/>
    <n v="2750"/>
    <s v="IT"/>
    <s v="D"/>
    <n v="0"/>
    <n v="0"/>
    <n v="1"/>
    <n v="0"/>
    <n v="0"/>
    <n v="0"/>
    <n v="0"/>
    <n v="0"/>
    <n v="1"/>
    <n v="0"/>
    <n v="0"/>
    <n v="1"/>
    <n v="1"/>
    <n v="0"/>
    <n v="0"/>
    <n v="0"/>
    <n v="1"/>
    <n v="0"/>
    <n v="0"/>
    <n v="0"/>
    <n v="5"/>
  </r>
  <r>
    <s v="Woman"/>
    <x v="0"/>
    <s v="XXW"/>
    <x v="13"/>
    <s v="XXW0FW050306VAU019"/>
    <s v="HEAVEN N. LACCETTO+OCCHIELLI"/>
    <s v="U019"/>
    <s v="SKY BLUE"/>
    <n v="410"/>
    <n v="2050"/>
    <s v="IT"/>
    <s v="D"/>
    <n v="0"/>
    <n v="0"/>
    <n v="0"/>
    <n v="0"/>
    <n v="0"/>
    <n v="0"/>
    <n v="0"/>
    <n v="0"/>
    <n v="1"/>
    <n v="1"/>
    <n v="0"/>
    <n v="1"/>
    <n v="1"/>
    <n v="1"/>
    <n v="0"/>
    <n v="0"/>
    <n v="0"/>
    <n v="0"/>
    <n v="0"/>
    <n v="0"/>
    <n v="5"/>
  </r>
  <r>
    <s v="Woman"/>
    <x v="0"/>
    <s v="XXW"/>
    <x v="192"/>
    <s v="XXW0FW050331QDB001"/>
    <s v="HEAVEN LACCETTO SCOOBY DOO"/>
    <s v="B001"/>
    <s v="BIANCO"/>
    <n v="470"/>
    <n v="2350"/>
    <s v="IT"/>
    <s v="D"/>
    <n v="0"/>
    <n v="0"/>
    <n v="2"/>
    <n v="0"/>
    <n v="0"/>
    <n v="1"/>
    <n v="2"/>
    <n v="0"/>
    <n v="0"/>
    <n v="0"/>
    <n v="0"/>
    <n v="0"/>
    <n v="0"/>
    <n v="0"/>
    <n v="0"/>
    <n v="0"/>
    <n v="0"/>
    <n v="0"/>
    <n v="0"/>
    <n v="0"/>
    <n v="5"/>
  </r>
  <r>
    <s v="Woman"/>
    <x v="0"/>
    <s v="XXW"/>
    <x v="193"/>
    <s v="XXW0LU0V4909K50351"/>
    <s v="GOMMA LU FRANGIA NAPPINE SBIZZ."/>
    <s v="0351"/>
    <s v="B001(BIANCO)+B200(ARGENTO)"/>
    <n v="450"/>
    <n v="2250"/>
    <s v="IT"/>
    <s v="D"/>
    <n v="0"/>
    <n v="0"/>
    <n v="1"/>
    <n v="0"/>
    <n v="2"/>
    <n v="0"/>
    <n v="1"/>
    <n v="0"/>
    <n v="0"/>
    <n v="0"/>
    <n v="1"/>
    <n v="0"/>
    <n v="0"/>
    <n v="0"/>
    <n v="0"/>
    <n v="0"/>
    <n v="0"/>
    <n v="0"/>
    <n v="0"/>
    <n v="0"/>
    <n v="5"/>
  </r>
  <r>
    <s v="Woman"/>
    <x v="0"/>
    <s v="XXW"/>
    <x v="194"/>
    <s v="XXW0NN0C330CSVB209"/>
    <s v="SANDALO CUOIO T.95 FASCE"/>
    <s v="B209"/>
    <s v="ARGILLA CHIARO"/>
    <n v="390"/>
    <n v="1950"/>
    <s v="IT"/>
    <s v="D"/>
    <n v="0"/>
    <n v="0"/>
    <n v="0"/>
    <n v="2"/>
    <n v="0"/>
    <n v="1"/>
    <n v="2"/>
    <n v="0"/>
    <n v="0"/>
    <n v="0"/>
    <n v="0"/>
    <n v="0"/>
    <n v="0"/>
    <n v="0"/>
    <n v="0"/>
    <n v="0"/>
    <n v="0"/>
    <n v="0"/>
    <n v="0"/>
    <n v="0"/>
    <n v="5"/>
  </r>
  <r>
    <s v="Woman"/>
    <x v="0"/>
    <s v="XXW"/>
    <x v="195"/>
    <s v="XXW0OV0T790OW0B999"/>
    <s v="SAND. GOMMA OV INFRADITO FIBBIA"/>
    <s v="B999"/>
    <s v="NERO"/>
    <n v="380"/>
    <n v="1900"/>
    <s v="IT"/>
    <s v="D"/>
    <n v="0"/>
    <n v="0"/>
    <n v="0"/>
    <n v="1"/>
    <n v="1"/>
    <n v="1"/>
    <n v="1"/>
    <n v="0"/>
    <n v="0"/>
    <n v="1"/>
    <n v="0"/>
    <n v="0"/>
    <n v="0"/>
    <n v="0"/>
    <n v="0"/>
    <n v="0"/>
    <n v="0"/>
    <n v="0"/>
    <n v="0"/>
    <n v="0"/>
    <n v="5"/>
  </r>
  <r>
    <s v="Woman"/>
    <x v="0"/>
    <s v="XXW"/>
    <x v="196"/>
    <s v="XXW0PL0E230B7399CH"/>
    <s v="ZEPPA F GOMMA T.105 PL DECOLL ANELL"/>
    <s v="99CH"/>
    <s v="C007(GESSO)+G809(TERRACOTTA)"/>
    <n v="398"/>
    <n v="1990"/>
    <s v="IT"/>
    <s v="D"/>
    <n v="0"/>
    <n v="0"/>
    <n v="1"/>
    <n v="0"/>
    <n v="0"/>
    <n v="0"/>
    <n v="1"/>
    <n v="1"/>
    <n v="1"/>
    <n v="1"/>
    <n v="0"/>
    <n v="0"/>
    <n v="0"/>
    <n v="0"/>
    <n v="0"/>
    <n v="0"/>
    <n v="0"/>
    <n v="0"/>
    <n v="0"/>
    <n v="0"/>
    <n v="5"/>
  </r>
  <r>
    <s v="Woman"/>
    <x v="0"/>
    <s v="XXW"/>
    <x v="24"/>
    <s v="XXW0TT0K02008HM410"/>
    <s v="CUOIO GOMMA T115 TT SELLERIA"/>
    <s v="M410"/>
    <s v="ANGEL"/>
    <n v="560"/>
    <n v="2800"/>
    <s v="IT"/>
    <s v="D"/>
    <n v="0"/>
    <n v="0"/>
    <n v="0"/>
    <n v="0"/>
    <n v="1"/>
    <n v="0"/>
    <n v="0"/>
    <n v="0"/>
    <n v="1"/>
    <n v="0"/>
    <n v="0"/>
    <n v="1"/>
    <n v="2"/>
    <n v="0"/>
    <n v="0"/>
    <n v="0"/>
    <n v="0"/>
    <n v="0"/>
    <n v="0"/>
    <n v="0"/>
    <n v="5"/>
  </r>
  <r>
    <s v="Woman"/>
    <x v="0"/>
    <s v="XXW"/>
    <x v="197"/>
    <s v="XXW0TV0J98308V085R"/>
    <s v="GOMMA RAFIA TV FRANCES.PELLE STAMPA"/>
    <s v="085R"/>
    <s v="C217(LIGHT)+L412(AMETISTA CH)"/>
    <n v="360"/>
    <n v="1800"/>
    <s v="IT"/>
    <s v="D"/>
    <n v="0"/>
    <n v="0"/>
    <n v="0"/>
    <n v="0"/>
    <n v="0"/>
    <n v="0"/>
    <n v="0"/>
    <n v="0"/>
    <n v="0"/>
    <n v="0"/>
    <n v="0"/>
    <n v="1"/>
    <n v="1"/>
    <n v="1"/>
    <n v="1"/>
    <n v="1"/>
    <n v="0"/>
    <n v="0"/>
    <n v="0"/>
    <n v="0"/>
    <n v="5"/>
  </r>
  <r>
    <s v="Woman"/>
    <x v="0"/>
    <s v="XXW"/>
    <x v="198"/>
    <s v="XXW0WA0M140V2I0002"/>
    <s v="SANDALO CUOIO T30 WA SELLER.FASCIA."/>
    <s v="0002"/>
    <s v="B999(NERO)+B001(BIANCO)"/>
    <n v="420"/>
    <n v="2100"/>
    <s v="IT"/>
    <s v="D"/>
    <n v="0"/>
    <n v="0"/>
    <n v="1"/>
    <n v="0"/>
    <n v="2"/>
    <n v="2"/>
    <n v="0"/>
    <n v="0"/>
    <n v="0"/>
    <n v="0"/>
    <n v="0"/>
    <n v="0"/>
    <n v="0"/>
    <n v="0"/>
    <n v="0"/>
    <n v="0"/>
    <n v="0"/>
    <n v="0"/>
    <n v="0"/>
    <n v="0"/>
    <n v="5"/>
  </r>
  <r>
    <s v="Woman"/>
    <x v="0"/>
    <s v="XXW"/>
    <x v="199"/>
    <s v="XXW0XK0R120E88R805"/>
    <s v="SPORTIVO XK PANTOFOLA BORDINO"/>
    <s v="R805"/>
    <s v="MOSTO MEDIO"/>
    <n v="320"/>
    <n v="1600"/>
    <s v="IT"/>
    <s v="D"/>
    <n v="0"/>
    <n v="0"/>
    <n v="0"/>
    <n v="1"/>
    <n v="1"/>
    <n v="0"/>
    <n v="1"/>
    <n v="2"/>
    <n v="0"/>
    <n v="0"/>
    <n v="0"/>
    <n v="0"/>
    <n v="0"/>
    <n v="0"/>
    <n v="0"/>
    <n v="0"/>
    <n v="0"/>
    <n v="0"/>
    <n v="0"/>
    <n v="0"/>
    <n v="5"/>
  </r>
  <r>
    <s v="Woman"/>
    <x v="0"/>
    <s v="XXW"/>
    <x v="47"/>
    <s v="XXW0XK0U040MECB202"/>
    <s v="SPORTIVO XK GANCI NAPPINE"/>
    <s v="B202"/>
    <s v="PLATINO"/>
    <n v="450"/>
    <n v="2250"/>
    <s v="IT"/>
    <s v="D"/>
    <n v="0"/>
    <n v="0"/>
    <n v="1"/>
    <n v="1"/>
    <n v="1"/>
    <n v="0"/>
    <n v="1"/>
    <n v="0"/>
    <n v="0"/>
    <n v="0"/>
    <n v="0"/>
    <n v="0"/>
    <n v="0"/>
    <n v="0"/>
    <n v="0"/>
    <n v="1"/>
    <n v="0"/>
    <n v="0"/>
    <n v="0"/>
    <n v="0"/>
    <n v="5"/>
  </r>
  <r>
    <s v="Woman"/>
    <x v="0"/>
    <s v="XXW"/>
    <x v="112"/>
    <s v="XXW0XK0V200D90S019"/>
    <s v="SPORTIVO XK GANCI NAPPINE RICAMO"/>
    <s v="S019"/>
    <s v="ANTILOPE SCURO"/>
    <n v="450"/>
    <n v="2250"/>
    <s v="IT"/>
    <s v="D"/>
    <n v="0"/>
    <n v="0"/>
    <n v="0"/>
    <n v="1"/>
    <n v="1"/>
    <n v="1"/>
    <n v="0"/>
    <n v="0"/>
    <n v="0"/>
    <n v="1"/>
    <n v="0"/>
    <n v="1"/>
    <n v="0"/>
    <n v="0"/>
    <n v="0"/>
    <n v="0"/>
    <n v="0"/>
    <n v="0"/>
    <n v="0"/>
    <n v="0"/>
    <n v="5"/>
  </r>
  <r>
    <s v="Woman"/>
    <x v="0"/>
    <s v="XXW"/>
    <x v="200"/>
    <s v="XXW0YO0U930MECB202"/>
    <s v="SPORTIVO YO FRANGIA ANELLINI"/>
    <s v="B202"/>
    <s v="PLATINO"/>
    <n v="480"/>
    <n v="2400"/>
    <s v="IT"/>
    <s v="D"/>
    <n v="1"/>
    <n v="1"/>
    <n v="1"/>
    <n v="0"/>
    <n v="1"/>
    <n v="0"/>
    <n v="0"/>
    <n v="0"/>
    <n v="0"/>
    <n v="0"/>
    <n v="0"/>
    <n v="0"/>
    <n v="0"/>
    <n v="1"/>
    <n v="0"/>
    <n v="0"/>
    <n v="0"/>
    <n v="0"/>
    <n v="0"/>
    <n v="0"/>
    <n v="5"/>
  </r>
  <r>
    <s v="Woman"/>
    <x v="0"/>
    <s v="XXW"/>
    <x v="201"/>
    <s v="XXW0YP0P270SV0G002"/>
    <s v="SAND.CUOIO YP FRANGIA NODI"/>
    <s v="G002"/>
    <s v="PAGLIA SCURO"/>
    <n v="550"/>
    <n v="2750"/>
    <s v="IT"/>
    <s v="D"/>
    <n v="0"/>
    <n v="0"/>
    <n v="0"/>
    <n v="0"/>
    <n v="1"/>
    <n v="0"/>
    <n v="2"/>
    <n v="1"/>
    <n v="0"/>
    <n v="0"/>
    <n v="0"/>
    <n v="0"/>
    <n v="1"/>
    <n v="0"/>
    <n v="0"/>
    <n v="0"/>
    <n v="0"/>
    <n v="0"/>
    <n v="0"/>
    <n v="0"/>
    <n v="5"/>
  </r>
  <r>
    <s v="Woman"/>
    <x v="0"/>
    <s v="XXW"/>
    <x v="202"/>
    <s v="XXW0ZT0R550LCAR403"/>
    <s v="GOMMA T90 ZT DECOLLETE"/>
    <s v="R403"/>
    <s v="PORPORA CHIARO"/>
    <n v="350"/>
    <n v="1750"/>
    <s v="IT"/>
    <s v="D"/>
    <n v="0"/>
    <n v="0"/>
    <n v="0"/>
    <n v="0"/>
    <n v="0"/>
    <n v="2"/>
    <n v="0"/>
    <n v="1"/>
    <n v="0"/>
    <n v="2"/>
    <n v="0"/>
    <n v="0"/>
    <n v="0"/>
    <n v="0"/>
    <n v="0"/>
    <n v="0"/>
    <n v="0"/>
    <n v="0"/>
    <n v="0"/>
    <n v="0"/>
    <n v="5"/>
  </r>
  <r>
    <s v="Woman"/>
    <x v="0"/>
    <s v="XXW"/>
    <x v="26"/>
    <s v="XXW0ZZ0W230HR0R402"/>
    <s v="CUOIO ZZ MOCASSINO MATEL. DOPPIA T"/>
    <s v="R402"/>
    <s v="RUBINO"/>
    <n v="520"/>
    <n v="2600"/>
    <s v="IT"/>
    <s v="D"/>
    <n v="0"/>
    <n v="0"/>
    <n v="1"/>
    <n v="0"/>
    <n v="0"/>
    <n v="1"/>
    <n v="0"/>
    <n v="0"/>
    <n v="0"/>
    <n v="1"/>
    <n v="2"/>
    <n v="0"/>
    <n v="0"/>
    <n v="0"/>
    <n v="0"/>
    <n v="0"/>
    <n v="0"/>
    <n v="0"/>
    <n v="0"/>
    <n v="0"/>
    <n v="5"/>
  </r>
  <r>
    <s v="Woman"/>
    <x v="0"/>
    <s v="XXW"/>
    <x v="163"/>
    <s v="XXW26A0T6405J1B015"/>
    <s v="CASSETTA GOMMA 26A ALLAC.PUNT.RAFIA"/>
    <s v="B015"/>
    <s v="BIANCO CALCE"/>
    <n v="350"/>
    <n v="1750"/>
    <s v="IT"/>
    <s v="D"/>
    <n v="0"/>
    <n v="1"/>
    <n v="2"/>
    <n v="1"/>
    <n v="0"/>
    <n v="0"/>
    <n v="0"/>
    <n v="1"/>
    <n v="0"/>
    <n v="0"/>
    <n v="0"/>
    <n v="0"/>
    <n v="0"/>
    <n v="0"/>
    <n v="0"/>
    <n v="0"/>
    <n v="0"/>
    <n v="0"/>
    <n v="0"/>
    <n v="0"/>
    <n v="5"/>
  </r>
  <r>
    <s v="Woman"/>
    <x v="0"/>
    <s v="XXW"/>
    <x v="164"/>
    <s v="XXW26A0T642CM9U824"/>
    <s v="CASS.GOMMA 26A ALLACCIATA TRECCIA"/>
    <s v="U824"/>
    <s v="GALASSIA SCURO"/>
    <n v="390"/>
    <n v="1950"/>
    <s v="IT"/>
    <s v="D"/>
    <n v="0"/>
    <n v="0"/>
    <n v="1"/>
    <n v="0"/>
    <n v="0"/>
    <n v="1"/>
    <n v="0"/>
    <n v="2"/>
    <n v="1"/>
    <n v="0"/>
    <n v="0"/>
    <n v="0"/>
    <n v="0"/>
    <n v="0"/>
    <n v="0"/>
    <n v="0"/>
    <n v="0"/>
    <n v="0"/>
    <n v="0"/>
    <n v="0"/>
    <n v="5"/>
  </r>
  <r>
    <s v="Woman"/>
    <x v="0"/>
    <s v="XXW"/>
    <x v="203"/>
    <s v="XXW36A0T9015J1B015"/>
    <s v="CUOIO 36A MAXI DOPPIA T GAL FOD.TES"/>
    <s v="B015"/>
    <s v="BIANCO CALCE"/>
    <n v="450"/>
    <n v="2250"/>
    <s v="IT"/>
    <s v="D"/>
    <n v="0"/>
    <n v="0"/>
    <n v="0"/>
    <n v="0"/>
    <n v="0"/>
    <n v="0"/>
    <n v="0"/>
    <n v="0"/>
    <n v="0"/>
    <n v="0"/>
    <n v="0"/>
    <n v="1"/>
    <n v="0"/>
    <n v="1"/>
    <n v="1"/>
    <n v="1"/>
    <n v="1"/>
    <n v="0"/>
    <n v="0"/>
    <n v="0"/>
    <n v="5"/>
  </r>
  <r>
    <s v="Woman"/>
    <x v="0"/>
    <s v="XXW"/>
    <x v="204"/>
    <s v="XXW39A0U240H8TB999"/>
    <s v="GOMMA PES 39A MOCASSINO TRAVERSINA"/>
    <s v="B999"/>
    <s v="NERO"/>
    <n v="390"/>
    <n v="1950"/>
    <s v="IT"/>
    <s v="D"/>
    <n v="0"/>
    <n v="0"/>
    <n v="0"/>
    <n v="0"/>
    <n v="0"/>
    <n v="0"/>
    <n v="0"/>
    <n v="0"/>
    <n v="0"/>
    <n v="0"/>
    <n v="0"/>
    <n v="1"/>
    <n v="2"/>
    <n v="1"/>
    <n v="1"/>
    <n v="0"/>
    <n v="0"/>
    <n v="0"/>
    <n v="0"/>
    <n v="0"/>
    <n v="5"/>
  </r>
  <r>
    <s v="Woman"/>
    <x v="0"/>
    <s v="XXW"/>
    <x v="51"/>
    <s v="XXW39A0W060HW8B999"/>
    <s v="GOMMA PES 39A GANCI NAPPINE MONTONE"/>
    <s v="B999"/>
    <s v="NERO"/>
    <n v="698"/>
    <n v="3490"/>
    <s v="IT"/>
    <s v="D"/>
    <n v="0"/>
    <n v="0"/>
    <n v="0"/>
    <n v="0"/>
    <n v="0"/>
    <n v="0"/>
    <n v="0"/>
    <n v="0"/>
    <n v="0"/>
    <n v="2"/>
    <n v="2"/>
    <n v="0"/>
    <n v="0"/>
    <n v="1"/>
    <n v="0"/>
    <n v="0"/>
    <n v="0"/>
    <n v="0"/>
    <n v="0"/>
    <n v="0"/>
    <n v="5"/>
  </r>
  <r>
    <s v="Woman"/>
    <x v="0"/>
    <s v="XXW"/>
    <x v="205"/>
    <s v="XXW39A0W341GWRB999"/>
    <s v="GOMMA PES 39A TRONCH. EL.SBIZZ.PONY"/>
    <s v="B999"/>
    <s v="NERO"/>
    <n v="750"/>
    <n v="3750"/>
    <s v="IT"/>
    <s v="D"/>
    <n v="0"/>
    <n v="0"/>
    <n v="1"/>
    <n v="0"/>
    <n v="0"/>
    <n v="1"/>
    <n v="1"/>
    <n v="0"/>
    <n v="0"/>
    <n v="0"/>
    <n v="0"/>
    <n v="1"/>
    <n v="1"/>
    <n v="0"/>
    <n v="0"/>
    <n v="0"/>
    <n v="0"/>
    <n v="0"/>
    <n v="0"/>
    <n v="0"/>
    <n v="5"/>
  </r>
  <r>
    <s v="Woman"/>
    <x v="0"/>
    <s v="XXW"/>
    <x v="206"/>
    <s v="XXW41A0U370H95B999"/>
    <s v="GOMMA T105 41A TRAVERSINA"/>
    <s v="B999"/>
    <s v="NERO"/>
    <n v="650"/>
    <n v="3250"/>
    <s v="IT"/>
    <s v="D"/>
    <n v="0"/>
    <n v="0"/>
    <n v="1"/>
    <n v="0"/>
    <n v="0"/>
    <n v="1"/>
    <n v="0"/>
    <n v="0"/>
    <n v="0"/>
    <n v="1"/>
    <n v="0"/>
    <n v="0"/>
    <n v="1"/>
    <n v="0"/>
    <n v="1"/>
    <n v="0"/>
    <n v="0"/>
    <n v="0"/>
    <n v="0"/>
    <n v="0"/>
    <n v="5"/>
  </r>
  <r>
    <s v="Woman"/>
    <x v="0"/>
    <s v="XXW"/>
    <x v="207"/>
    <s v="XXW55A0S330OW0B999"/>
    <s v="GOMMA T45 55A DECOLLETE"/>
    <s v="B999"/>
    <s v="NERO"/>
    <n v="380"/>
    <n v="1900"/>
    <s v="IT"/>
    <s v="D"/>
    <n v="0"/>
    <n v="0"/>
    <n v="0"/>
    <n v="0"/>
    <n v="0"/>
    <n v="1"/>
    <n v="0"/>
    <n v="0"/>
    <n v="0"/>
    <n v="1"/>
    <n v="0"/>
    <n v="2"/>
    <n v="1"/>
    <n v="0"/>
    <n v="0"/>
    <n v="0"/>
    <n v="0"/>
    <n v="0"/>
    <n v="0"/>
    <n v="0"/>
    <n v="5"/>
  </r>
  <r>
    <s v="Woman"/>
    <x v="0"/>
    <s v="XXW"/>
    <x v="208"/>
    <s v="XXW58A0V630HR0S611"/>
    <s v="GOMMA FEM 58A TRONCHETTO FIBBIE"/>
    <s v="S611"/>
    <s v="MARRONE AFRICA"/>
    <n v="650"/>
    <n v="3250"/>
    <s v="IT"/>
    <s v="D"/>
    <n v="0"/>
    <n v="0"/>
    <n v="2"/>
    <n v="2"/>
    <n v="0"/>
    <n v="0"/>
    <n v="0"/>
    <n v="0"/>
    <n v="0"/>
    <n v="0"/>
    <n v="0"/>
    <n v="0"/>
    <n v="0"/>
    <n v="0"/>
    <n v="0"/>
    <n v="0"/>
    <n v="1"/>
    <n v="0"/>
    <n v="0"/>
    <n v="0"/>
    <n v="5"/>
  </r>
  <r>
    <s v="Woman"/>
    <x v="0"/>
    <s v="XXW"/>
    <x v="209"/>
    <s v="XXW62A0W240GOCB999"/>
    <s v="GOMMA T70 62A TRONCHETTO ELASTICO"/>
    <s v="B999"/>
    <s v="NERO"/>
    <n v="490"/>
    <n v="2450"/>
    <s v="IT"/>
    <s v="D"/>
    <n v="2"/>
    <n v="0"/>
    <n v="1"/>
    <n v="0"/>
    <n v="0"/>
    <n v="1"/>
    <n v="0"/>
    <n v="1"/>
    <n v="0"/>
    <n v="0"/>
    <n v="0"/>
    <n v="0"/>
    <n v="0"/>
    <n v="0"/>
    <n v="0"/>
    <n v="0"/>
    <n v="0"/>
    <n v="0"/>
    <n v="0"/>
    <n v="0"/>
    <n v="5"/>
  </r>
  <r>
    <s v="Woman"/>
    <x v="0"/>
    <s v="XXW"/>
    <x v="210"/>
    <s v="XXW66A0W200I1C3Z05"/>
    <s v="CUOIO T95 66A TRONCH. CALZ. FIBBIA"/>
    <s v="3Z05"/>
    <s v="M021(COLLANT SC)+B999(NERO)"/>
    <n v="1200"/>
    <n v="6000"/>
    <s v="IT"/>
    <s v="D"/>
    <n v="0"/>
    <n v="1"/>
    <n v="0"/>
    <n v="0"/>
    <n v="1"/>
    <n v="0"/>
    <n v="0"/>
    <n v="0"/>
    <n v="1"/>
    <n v="0"/>
    <n v="0"/>
    <n v="0"/>
    <n v="1"/>
    <n v="1"/>
    <n v="0"/>
    <n v="0"/>
    <n v="0"/>
    <n v="0"/>
    <n v="0"/>
    <n v="0"/>
    <n v="5"/>
  </r>
  <r>
    <s v="Woman"/>
    <x v="0"/>
    <s v="XXW"/>
    <x v="211"/>
    <s v="XXW68A0W500OW0M809"/>
    <s v="CIABATTINA GOMMA 68A FIORI"/>
    <s v="M809"/>
    <s v="CARMINIO"/>
    <n v="190"/>
    <n v="950"/>
    <s v="IT"/>
    <s v="D"/>
    <n v="0"/>
    <n v="0"/>
    <n v="2"/>
    <n v="0"/>
    <n v="2"/>
    <n v="0"/>
    <n v="0"/>
    <n v="0"/>
    <n v="0"/>
    <n v="0"/>
    <n v="0"/>
    <n v="0"/>
    <n v="0"/>
    <n v="0"/>
    <n v="1"/>
    <n v="0"/>
    <n v="0"/>
    <n v="0"/>
    <n v="0"/>
    <n v="0"/>
    <n v="5"/>
  </r>
  <r>
    <s v="Man"/>
    <x v="0"/>
    <s v="XXM"/>
    <x v="212"/>
    <s v="XXM05B00640D9CB605"/>
    <s v="MOCASSINO GOMMA 05B"/>
    <s v="B605"/>
    <s v="FUMO SCURO"/>
    <n v="370"/>
    <n v="1480"/>
    <s v="IT"/>
    <s v="I"/>
    <n v="0"/>
    <n v="0"/>
    <n v="0"/>
    <n v="0"/>
    <n v="1"/>
    <n v="1"/>
    <n v="0"/>
    <n v="1"/>
    <n v="0"/>
    <n v="0"/>
    <n v="1"/>
    <n v="0"/>
    <n v="0"/>
    <n v="0"/>
    <n v="0"/>
    <n v="0"/>
    <n v="0"/>
    <n v="0"/>
    <n v="0"/>
    <n v="0"/>
    <n v="4"/>
  </r>
  <r>
    <s v="Man"/>
    <x v="0"/>
    <s v="XXM"/>
    <x v="213"/>
    <s v="XXM06B0Z250UXPB999"/>
    <s v="DOPPIA T CUT CA75 GOMMA LEGGERA 06B"/>
    <s v="B999"/>
    <s v="NERO"/>
    <n v="480"/>
    <n v="1920"/>
    <s v="IT"/>
    <s v="CB"/>
    <n v="0"/>
    <n v="0"/>
    <n v="0"/>
    <n v="0"/>
    <n v="0"/>
    <n v="0"/>
    <n v="0"/>
    <n v="0"/>
    <n v="0"/>
    <n v="4"/>
    <n v="0"/>
    <n v="0"/>
    <n v="0"/>
    <n v="0"/>
    <n v="0"/>
    <n v="0"/>
    <n v="0"/>
    <n v="0"/>
    <n v="0"/>
    <n v="0"/>
    <n v="4"/>
  </r>
  <r>
    <s v="Man"/>
    <x v="0"/>
    <s v="XXM"/>
    <x v="213"/>
    <s v="XXM06B0Z250UXPB999"/>
    <s v="DOPPIA T CUT CA75 GOMMA LEGGERA 06B"/>
    <s v="B999"/>
    <s v="NERO"/>
    <n v="480"/>
    <n v="1920"/>
    <s v="IT"/>
    <s v="I"/>
    <n v="0"/>
    <n v="0"/>
    <n v="0"/>
    <n v="0"/>
    <n v="0"/>
    <n v="1"/>
    <n v="2"/>
    <n v="0"/>
    <n v="1"/>
    <n v="0"/>
    <n v="0"/>
    <n v="0"/>
    <n v="0"/>
    <n v="0"/>
    <n v="0"/>
    <n v="0"/>
    <n v="0"/>
    <n v="0"/>
    <n v="0"/>
    <n v="0"/>
    <n v="4"/>
  </r>
  <r>
    <s v="Man"/>
    <x v="0"/>
    <s v="XXM"/>
    <x v="30"/>
    <s v="XXM08A00010RE0S818"/>
    <s v="MOCASSINO  GOMMA 08A"/>
    <s v="S818"/>
    <s v="NOCE CHIARO"/>
    <n v="350"/>
    <n v="1400"/>
    <s v="IT"/>
    <s v="I"/>
    <n v="0"/>
    <n v="0"/>
    <n v="0"/>
    <n v="0"/>
    <n v="0"/>
    <n v="1"/>
    <n v="0"/>
    <n v="0"/>
    <n v="0"/>
    <n v="1"/>
    <n v="1"/>
    <n v="0"/>
    <n v="0"/>
    <n v="0"/>
    <n v="1"/>
    <n v="0"/>
    <n v="0"/>
    <n v="0"/>
    <n v="0"/>
    <n v="0"/>
    <n v="4"/>
  </r>
  <r>
    <s v="Man"/>
    <x v="0"/>
    <s v="XXM"/>
    <x v="214"/>
    <s v="XXM0DI00640D90B999"/>
    <s v="MOCASSINO QUINN"/>
    <s v="B999"/>
    <s v="NERO"/>
    <n v="310"/>
    <n v="1240"/>
    <s v="IT"/>
    <s v="I"/>
    <n v="2"/>
    <n v="0"/>
    <n v="0"/>
    <n v="0"/>
    <n v="0"/>
    <n v="2"/>
    <n v="0"/>
    <n v="0"/>
    <n v="0"/>
    <n v="0"/>
    <n v="0"/>
    <n v="0"/>
    <n v="0"/>
    <n v="0"/>
    <n v="0"/>
    <n v="0"/>
    <n v="0"/>
    <n v="0"/>
    <n v="0"/>
    <n v="0"/>
    <n v="4"/>
  </r>
  <r>
    <s v="Man"/>
    <x v="0"/>
    <s v="XXM"/>
    <x v="31"/>
    <s v="XXM0EO00010EK0G820"/>
    <s v="MOCASSINO GOMMINI NUOVO"/>
    <s v="G820"/>
    <s v="MANDARINO SCURO"/>
    <n v="290"/>
    <n v="1160"/>
    <s v="IT"/>
    <s v="I"/>
    <n v="0"/>
    <n v="0"/>
    <n v="1"/>
    <n v="1"/>
    <n v="1"/>
    <n v="1"/>
    <n v="0"/>
    <n v="0"/>
    <n v="0"/>
    <n v="0"/>
    <n v="0"/>
    <n v="0"/>
    <n v="0"/>
    <n v="0"/>
    <n v="0"/>
    <n v="0"/>
    <n v="0"/>
    <n v="0"/>
    <n v="0"/>
    <n v="0"/>
    <n v="4"/>
  </r>
  <r>
    <s v="Man"/>
    <x v="0"/>
    <s v="XXM"/>
    <x v="121"/>
    <s v="XXM0EO0M810BRXU803"/>
    <s v="MORSETTO CLAMP LEGNO GOMMINI NUOVO"/>
    <s v="U803"/>
    <s v="BALTIC CHIARO"/>
    <n v="390"/>
    <n v="1560"/>
    <s v="IT"/>
    <s v="I"/>
    <n v="0"/>
    <n v="0"/>
    <n v="1"/>
    <n v="0"/>
    <n v="0"/>
    <n v="0"/>
    <n v="0"/>
    <n v="0"/>
    <n v="0"/>
    <n v="0"/>
    <n v="0"/>
    <n v="0"/>
    <n v="1"/>
    <n v="2"/>
    <n v="0"/>
    <n v="0"/>
    <n v="0"/>
    <n v="0"/>
    <n v="0"/>
    <n v="0"/>
    <n v="4"/>
  </r>
  <r>
    <s v="Man"/>
    <x v="0"/>
    <s v="XXM"/>
    <x v="122"/>
    <s v="XXM0EO0N653AKTB999"/>
    <s v="MACRO CLAMP CAFU GOMMINI NUOVO"/>
    <s v="B999"/>
    <s v="NERO"/>
    <n v="390"/>
    <n v="1560"/>
    <s v="IT"/>
    <s v="I"/>
    <n v="0"/>
    <n v="0"/>
    <n v="0"/>
    <n v="0"/>
    <n v="0"/>
    <n v="0"/>
    <n v="0"/>
    <n v="0"/>
    <n v="0"/>
    <n v="0"/>
    <n v="1"/>
    <n v="1"/>
    <n v="0"/>
    <n v="1"/>
    <n v="0"/>
    <n v="0"/>
    <n v="1"/>
    <n v="0"/>
    <n v="0"/>
    <n v="0"/>
    <n v="4"/>
  </r>
  <r>
    <s v="Man"/>
    <x v="0"/>
    <s v="XXM"/>
    <x v="122"/>
    <s v="XXM0EO0N653VEKG019"/>
    <s v="MACRO CLAMP CAFU GOMMINI NUOVO"/>
    <s v="G019"/>
    <s v="SMILE"/>
    <n v="380"/>
    <n v="1520"/>
    <s v="IT"/>
    <s v="I"/>
    <n v="0"/>
    <n v="1"/>
    <n v="0"/>
    <n v="0"/>
    <n v="0"/>
    <n v="0"/>
    <n v="1"/>
    <n v="2"/>
    <n v="0"/>
    <n v="0"/>
    <n v="0"/>
    <n v="0"/>
    <n v="0"/>
    <n v="0"/>
    <n v="0"/>
    <n v="0"/>
    <n v="0"/>
    <n v="0"/>
    <n v="0"/>
    <n v="0"/>
    <n v="4"/>
  </r>
  <r>
    <s v="Man"/>
    <x v="0"/>
    <s v="XXM"/>
    <x v="215"/>
    <s v="XXM0GC00TGXD90U824"/>
    <s v="MOCASSINO MODA BOSTON"/>
    <s v="U824"/>
    <s v="GALASSIA SCURO"/>
    <n v="350"/>
    <n v="1400"/>
    <s v="IT"/>
    <s v="I"/>
    <n v="0"/>
    <n v="0"/>
    <n v="0"/>
    <n v="0"/>
    <n v="0"/>
    <n v="0"/>
    <n v="1"/>
    <n v="1"/>
    <n v="0"/>
    <n v="1"/>
    <n v="0"/>
    <n v="1"/>
    <n v="0"/>
    <n v="0"/>
    <n v="0"/>
    <n v="0"/>
    <n v="0"/>
    <n v="0"/>
    <n v="0"/>
    <n v="0"/>
    <n v="4"/>
  </r>
  <r>
    <s v="Man"/>
    <x v="0"/>
    <s v="XXM"/>
    <x v="1"/>
    <s v="XXM0GW05470RE0R400"/>
    <s v="NEW LACCETTO OCCH. NEW GOMMINI 122"/>
    <s v="R400"/>
    <s v="PORPORA"/>
    <n v="410"/>
    <n v="1640"/>
    <s v="IT"/>
    <s v="I"/>
    <n v="0"/>
    <n v="0"/>
    <n v="0"/>
    <n v="0"/>
    <n v="0"/>
    <n v="0"/>
    <n v="0"/>
    <n v="0"/>
    <n v="0"/>
    <n v="0"/>
    <n v="1"/>
    <n v="2"/>
    <n v="1"/>
    <n v="0"/>
    <n v="0"/>
    <n v="0"/>
    <n v="0"/>
    <n v="0"/>
    <n v="0"/>
    <n v="0"/>
    <n v="4"/>
  </r>
  <r>
    <s v="Man"/>
    <x v="0"/>
    <s v="XXM"/>
    <x v="32"/>
    <s v="XXM0GW05473GDPB999"/>
    <s v="LACCETTO MY COLORS NEW GOMMINI 122"/>
    <s v="B999"/>
    <s v="NERO"/>
    <n v="420"/>
    <n v="1680"/>
    <s v="IT"/>
    <s v="I2"/>
    <n v="0"/>
    <n v="0"/>
    <n v="0"/>
    <n v="0"/>
    <n v="0"/>
    <n v="1"/>
    <n v="0"/>
    <n v="1"/>
    <n v="0"/>
    <n v="1"/>
    <n v="0"/>
    <n v="1"/>
    <n v="0"/>
    <n v="0"/>
    <n v="0"/>
    <n v="0"/>
    <n v="0"/>
    <n v="0"/>
    <n v="0"/>
    <n v="0"/>
    <n v="4"/>
  </r>
  <r>
    <s v="Man"/>
    <x v="0"/>
    <s v="XXM"/>
    <x v="32"/>
    <s v="XXM0GW05473VADS005"/>
    <s v="LACCETTO MY COLORS NEW GOMMINI 122"/>
    <s v="S005"/>
    <s v="CARAMELLO"/>
    <n v="375"/>
    <n v="1500"/>
    <s v="IT"/>
    <s v="I2"/>
    <n v="0"/>
    <n v="0"/>
    <n v="0"/>
    <n v="0"/>
    <n v="0"/>
    <n v="0"/>
    <n v="0"/>
    <n v="1"/>
    <n v="0"/>
    <n v="0"/>
    <n v="0"/>
    <n v="0"/>
    <n v="0"/>
    <n v="2"/>
    <n v="0"/>
    <n v="0"/>
    <n v="1"/>
    <n v="0"/>
    <n v="0"/>
    <n v="0"/>
    <n v="4"/>
  </r>
  <r>
    <s v="Man"/>
    <x v="0"/>
    <s v="XXM"/>
    <x v="170"/>
    <s v="XXM0JL0950XHG0V822"/>
    <s v="POLACCO SPORT CASSETTA"/>
    <s v="V822"/>
    <s v="ARDESIA MEDIO"/>
    <n v="290"/>
    <n v="1160"/>
    <s v="IT"/>
    <s v="I"/>
    <n v="0"/>
    <n v="0"/>
    <n v="0"/>
    <n v="0"/>
    <n v="0"/>
    <n v="0"/>
    <n v="0"/>
    <n v="0"/>
    <n v="4"/>
    <n v="0"/>
    <n v="0"/>
    <n v="0"/>
    <n v="0"/>
    <n v="0"/>
    <n v="0"/>
    <n v="0"/>
    <n v="0"/>
    <n v="0"/>
    <n v="0"/>
    <n v="0"/>
    <n v="4"/>
  </r>
  <r>
    <s v="Man"/>
    <x v="0"/>
    <s v="XXM"/>
    <x v="124"/>
    <s v="XXM0JL0E84XHG0U810"/>
    <s v="NUOVO POLACCO SPORT CASSETTA"/>
    <s v="U810"/>
    <s v="BLU DENIM SCURO"/>
    <n v="290"/>
    <n v="1160"/>
    <s v="IT"/>
    <s v="I"/>
    <n v="0"/>
    <n v="0"/>
    <n v="0"/>
    <n v="0"/>
    <n v="0"/>
    <n v="0"/>
    <n v="0"/>
    <n v="0"/>
    <n v="1"/>
    <n v="0"/>
    <n v="0"/>
    <n v="1"/>
    <n v="2"/>
    <n v="0"/>
    <n v="0"/>
    <n v="0"/>
    <n v="0"/>
    <n v="0"/>
    <n v="0"/>
    <n v="0"/>
    <n v="4"/>
  </r>
  <r>
    <s v="Man"/>
    <x v="0"/>
    <s v="XXM"/>
    <x v="216"/>
    <s v="XXM0LR00011CVRU820"/>
    <s v="MOCASSINO CITY GOMMINO"/>
    <s v="U820"/>
    <s v="GALASSIA"/>
    <n v="360"/>
    <n v="1440"/>
    <s v="IT"/>
    <s v="I"/>
    <n v="0"/>
    <n v="0"/>
    <n v="0"/>
    <n v="0"/>
    <n v="0"/>
    <n v="0"/>
    <n v="0"/>
    <n v="0"/>
    <n v="0"/>
    <n v="0"/>
    <n v="0"/>
    <n v="1"/>
    <n v="0"/>
    <n v="1"/>
    <n v="1"/>
    <n v="1"/>
    <n v="0"/>
    <n v="0"/>
    <n v="0"/>
    <n v="0"/>
    <n v="4"/>
  </r>
  <r>
    <s v="Man"/>
    <x v="0"/>
    <s v="XXM"/>
    <x v="34"/>
    <s v="XXM0LR00051NLKS804"/>
    <s v="LACCETTO CITY GOMMINO"/>
    <s v="S804"/>
    <s v="CAFFE"/>
    <n v="375"/>
    <n v="1500"/>
    <s v="IT"/>
    <s v="I2"/>
    <n v="0"/>
    <n v="0"/>
    <n v="0"/>
    <n v="1"/>
    <n v="0"/>
    <n v="1"/>
    <n v="0"/>
    <n v="0"/>
    <n v="0"/>
    <n v="0"/>
    <n v="0"/>
    <n v="0"/>
    <n v="0"/>
    <n v="1"/>
    <n v="0"/>
    <n v="0"/>
    <n v="0"/>
    <n v="0"/>
    <n v="1"/>
    <n v="0"/>
    <n v="4"/>
  </r>
  <r>
    <s v="Man"/>
    <x v="0"/>
    <s v="XXM"/>
    <x v="217"/>
    <s v="XXM0LR0Q700D9CS209"/>
    <s v="DOPPIA T CITY GOMMINO"/>
    <s v="S209"/>
    <s v="ROSSO GRANADA"/>
    <n v="470"/>
    <n v="1880"/>
    <s v="IT"/>
    <s v="CI"/>
    <n v="0"/>
    <n v="0"/>
    <n v="0"/>
    <n v="0"/>
    <n v="0"/>
    <n v="0"/>
    <n v="0"/>
    <n v="1"/>
    <n v="1"/>
    <n v="0"/>
    <n v="1"/>
    <n v="0"/>
    <n v="0"/>
    <n v="1"/>
    <n v="0"/>
    <n v="0"/>
    <n v="0"/>
    <n v="0"/>
    <n v="0"/>
    <n v="0"/>
    <n v="4"/>
  </r>
  <r>
    <s v="Man"/>
    <x v="0"/>
    <s v="XXM"/>
    <x v="173"/>
    <s v="XXM0ML00C1XD90U801"/>
    <s v="ALL. BUCATURE DERBY ESQUIRE GIOVANE"/>
    <s v="U801"/>
    <s v="BLU"/>
    <n v="320"/>
    <n v="1280"/>
    <s v="IT"/>
    <s v="I"/>
    <n v="0"/>
    <n v="0"/>
    <n v="0"/>
    <n v="0"/>
    <n v="0"/>
    <n v="0"/>
    <n v="0"/>
    <n v="0"/>
    <n v="0"/>
    <n v="0"/>
    <n v="0"/>
    <n v="2"/>
    <n v="1"/>
    <n v="1"/>
    <n v="0"/>
    <n v="0"/>
    <n v="0"/>
    <n v="0"/>
    <n v="0"/>
    <n v="0"/>
    <n v="4"/>
  </r>
  <r>
    <s v="Man"/>
    <x v="0"/>
    <s v="XXM"/>
    <x v="218"/>
    <s v="XXM0ML00D8XAU0S203"/>
    <s v="POLACCO LISCIO ESQUIRE GIOVANE"/>
    <s v="S203"/>
    <s v="MOGANO CHIARO"/>
    <n v="310"/>
    <n v="1240"/>
    <s v="IT"/>
    <s v="I"/>
    <n v="0"/>
    <n v="0"/>
    <n v="0"/>
    <n v="0"/>
    <n v="0"/>
    <n v="0"/>
    <n v="0"/>
    <n v="1"/>
    <n v="1"/>
    <n v="0"/>
    <n v="1"/>
    <n v="1"/>
    <n v="0"/>
    <n v="0"/>
    <n v="0"/>
    <n v="0"/>
    <n v="0"/>
    <n v="0"/>
    <n v="0"/>
    <n v="0"/>
    <n v="4"/>
  </r>
  <r>
    <s v="Man"/>
    <x v="0"/>
    <s v="XXM"/>
    <x v="218"/>
    <s v="XXM0ML00D8XHG0C406"/>
    <s v="POLACCO LISCIO ESQUIRE GIOVANE"/>
    <s v="C406"/>
    <s v="TALPA CHIARO"/>
    <n v="310"/>
    <n v="1240"/>
    <s v="IT"/>
    <s v="I"/>
    <n v="0"/>
    <n v="0"/>
    <n v="0"/>
    <n v="0"/>
    <n v="0"/>
    <n v="0"/>
    <n v="0"/>
    <n v="0"/>
    <n v="0"/>
    <n v="1"/>
    <n v="2"/>
    <n v="1"/>
    <n v="0"/>
    <n v="0"/>
    <n v="0"/>
    <n v="0"/>
    <n v="0"/>
    <n v="0"/>
    <n v="0"/>
    <n v="0"/>
    <n v="4"/>
  </r>
  <r>
    <s v="Man"/>
    <x v="0"/>
    <s v="XXM"/>
    <x v="218"/>
    <s v="XXM0ML00D8XHG0S810"/>
    <s v="POLACCO LISCIO ESQUIRE GIOVANE"/>
    <s v="S810"/>
    <s v="TABACCO SCURO"/>
    <n v="310"/>
    <n v="1240"/>
    <s v="IT"/>
    <s v="I"/>
    <n v="0"/>
    <n v="0"/>
    <n v="0"/>
    <n v="0"/>
    <n v="0"/>
    <n v="0"/>
    <n v="0"/>
    <n v="0"/>
    <n v="2"/>
    <n v="1"/>
    <n v="0"/>
    <n v="1"/>
    <n v="0"/>
    <n v="0"/>
    <n v="0"/>
    <n v="0"/>
    <n v="0"/>
    <n v="0"/>
    <n v="0"/>
    <n v="0"/>
    <n v="4"/>
  </r>
  <r>
    <s v="Man"/>
    <x v="0"/>
    <s v="XXM"/>
    <x v="219"/>
    <s v="XXM0NG0001XD90S800"/>
    <s v="MOCASSINO NUOVO FONDO GOMMA"/>
    <s v="S800"/>
    <s v="TESTA MORO"/>
    <n v="290"/>
    <n v="1160"/>
    <s v="IT"/>
    <s v="I"/>
    <n v="0"/>
    <n v="0"/>
    <n v="1"/>
    <n v="0"/>
    <n v="0"/>
    <n v="2"/>
    <n v="1"/>
    <n v="0"/>
    <n v="0"/>
    <n v="0"/>
    <n v="0"/>
    <n v="0"/>
    <n v="0"/>
    <n v="0"/>
    <n v="0"/>
    <n v="0"/>
    <n v="0"/>
    <n v="0"/>
    <n v="0"/>
    <n v="0"/>
    <n v="4"/>
  </r>
  <r>
    <s v="Man"/>
    <x v="0"/>
    <s v="XXM"/>
    <x v="220"/>
    <s v="XXM0OX00D8XHG0S800"/>
    <s v="POLACCO FONDO LIGHT OX"/>
    <s v="S800"/>
    <s v="TESTA MORO"/>
    <n v="480"/>
    <n v="1920"/>
    <s v="IT"/>
    <s v="I"/>
    <n v="0"/>
    <n v="0"/>
    <n v="0"/>
    <n v="0"/>
    <n v="0"/>
    <n v="0"/>
    <n v="0"/>
    <n v="1"/>
    <n v="1"/>
    <n v="0"/>
    <n v="0"/>
    <n v="2"/>
    <n v="0"/>
    <n v="0"/>
    <n v="0"/>
    <n v="0"/>
    <n v="0"/>
    <n v="0"/>
    <n v="0"/>
    <n v="0"/>
    <n v="4"/>
  </r>
  <r>
    <s v="Man"/>
    <x v="0"/>
    <s v="XXM"/>
    <x v="221"/>
    <s v="XXM0QN0001XSWXV801"/>
    <s v="MOCASSINO NEW DEVON CUOIO QN"/>
    <s v="V801"/>
    <s v="FORESTA"/>
    <n v="370"/>
    <n v="1480"/>
    <s v="IT"/>
    <s v="I"/>
    <n v="0"/>
    <n v="0"/>
    <n v="0"/>
    <n v="0"/>
    <n v="2"/>
    <n v="1"/>
    <n v="1"/>
    <n v="0"/>
    <n v="0"/>
    <n v="0"/>
    <n v="0"/>
    <n v="0"/>
    <n v="0"/>
    <n v="0"/>
    <n v="0"/>
    <n v="0"/>
    <n v="0"/>
    <n v="0"/>
    <n v="0"/>
    <n v="0"/>
    <n v="4"/>
  </r>
  <r>
    <s v="Man"/>
    <x v="0"/>
    <s v="XXM"/>
    <x v="65"/>
    <s v="XXM0RQ00C1XHG0C407"/>
    <s v="DERBY BUCATURE FONDO GOMMA RQ"/>
    <s v="C407"/>
    <s v="PALUDE"/>
    <n v="340"/>
    <n v="1360"/>
    <s v="IT"/>
    <s v="I"/>
    <n v="0"/>
    <n v="0"/>
    <n v="0"/>
    <n v="0"/>
    <n v="0"/>
    <n v="0"/>
    <n v="0"/>
    <n v="0"/>
    <n v="0"/>
    <n v="0"/>
    <n v="0"/>
    <n v="2"/>
    <n v="1"/>
    <n v="1"/>
    <n v="0"/>
    <n v="0"/>
    <n v="0"/>
    <n v="0"/>
    <n v="0"/>
    <n v="0"/>
    <n v="4"/>
  </r>
  <r>
    <s v="Man"/>
    <x v="0"/>
    <s v="XXM"/>
    <x v="2"/>
    <s v="XXM0RQ00D8XHG0S807"/>
    <s v="POLACCO GOMMA RQ"/>
    <s v="S807"/>
    <s v="EBANO"/>
    <n v="350"/>
    <n v="1400"/>
    <s v="IT"/>
    <s v="I"/>
    <n v="0"/>
    <n v="0"/>
    <n v="0"/>
    <n v="0"/>
    <n v="0"/>
    <n v="0"/>
    <n v="0"/>
    <n v="0"/>
    <n v="0"/>
    <n v="1"/>
    <n v="0"/>
    <n v="0"/>
    <n v="2"/>
    <n v="1"/>
    <n v="0"/>
    <n v="0"/>
    <n v="0"/>
    <n v="0"/>
    <n v="0"/>
    <n v="0"/>
    <n v="4"/>
  </r>
  <r>
    <s v="Man"/>
    <x v="0"/>
    <s v="XXM"/>
    <x v="2"/>
    <s v="XXM0RQ00D8XHG0S810"/>
    <s v="POLACCO GOMMA RQ"/>
    <s v="S810"/>
    <s v="TABACCO SCURO"/>
    <n v="350"/>
    <n v="1400"/>
    <s v="IT"/>
    <s v="I"/>
    <n v="0"/>
    <n v="0"/>
    <n v="0"/>
    <n v="0"/>
    <n v="0"/>
    <n v="0"/>
    <n v="0"/>
    <n v="0"/>
    <n v="0"/>
    <n v="1"/>
    <n v="1"/>
    <n v="0"/>
    <n v="1"/>
    <n v="1"/>
    <n v="0"/>
    <n v="0"/>
    <n v="0"/>
    <n v="0"/>
    <n v="0"/>
    <n v="0"/>
    <n v="4"/>
  </r>
  <r>
    <s v="Man"/>
    <x v="0"/>
    <s v="XXM"/>
    <x v="2"/>
    <s v="XXM0RQ00D8XHG0U824"/>
    <s v="POLACCO GOMMA RQ"/>
    <s v="U824"/>
    <s v="GALASSIA SCURO"/>
    <n v="350"/>
    <n v="1400"/>
    <s v="IT"/>
    <s v="I"/>
    <n v="0"/>
    <n v="0"/>
    <n v="0"/>
    <n v="0"/>
    <n v="0"/>
    <n v="0"/>
    <n v="0"/>
    <n v="0"/>
    <n v="0"/>
    <n v="1"/>
    <n v="1"/>
    <n v="1"/>
    <n v="0"/>
    <n v="1"/>
    <n v="0"/>
    <n v="0"/>
    <n v="0"/>
    <n v="0"/>
    <n v="0"/>
    <n v="0"/>
    <n v="4"/>
  </r>
  <r>
    <s v="Man"/>
    <x v="0"/>
    <s v="XXM"/>
    <x v="3"/>
    <s v="XXM0SX00C1XD90S801"/>
    <s v="DERBY BUCATURE CUOIO CLASSICO SX"/>
    <s v="S801"/>
    <s v="CACAO"/>
    <n v="410"/>
    <n v="1640"/>
    <s v="IT"/>
    <s v="I"/>
    <n v="0"/>
    <n v="0"/>
    <n v="0"/>
    <n v="0"/>
    <n v="0"/>
    <n v="0"/>
    <n v="0"/>
    <n v="0"/>
    <n v="0"/>
    <n v="2"/>
    <n v="0"/>
    <n v="0"/>
    <n v="1"/>
    <n v="1"/>
    <n v="0"/>
    <n v="0"/>
    <n v="0"/>
    <n v="0"/>
    <n v="0"/>
    <n v="0"/>
    <n v="4"/>
  </r>
  <r>
    <s v="Man"/>
    <x v="0"/>
    <s v="XXM"/>
    <x v="3"/>
    <s v="XXM0SX00C1XD9SB605"/>
    <s v="DERBY BUCATURE CUOIO CLASSICO SX"/>
    <s v="B605"/>
    <s v="FUMO SCURO"/>
    <n v="410"/>
    <n v="1640"/>
    <s v="IT"/>
    <s v="I"/>
    <n v="0"/>
    <n v="0"/>
    <n v="0"/>
    <n v="0"/>
    <n v="0"/>
    <n v="0"/>
    <n v="0"/>
    <n v="0"/>
    <n v="1"/>
    <n v="0"/>
    <n v="0"/>
    <n v="1"/>
    <n v="1"/>
    <n v="1"/>
    <n v="0"/>
    <n v="0"/>
    <n v="0"/>
    <n v="0"/>
    <n v="0"/>
    <n v="0"/>
    <n v="4"/>
  </r>
  <r>
    <s v="Man"/>
    <x v="0"/>
    <s v="XXM"/>
    <x v="222"/>
    <s v="XXM0TA0I970AKTB999"/>
    <s v="ALLACC.BUCAT. CUOIO INIEZ.GOMMA TA"/>
    <s v="B999"/>
    <s v="NERO"/>
    <n v="460"/>
    <n v="1840"/>
    <s v="IT"/>
    <s v="CB"/>
    <n v="0"/>
    <n v="0"/>
    <n v="0"/>
    <n v="0"/>
    <n v="0"/>
    <n v="0"/>
    <n v="1"/>
    <n v="0"/>
    <n v="0"/>
    <n v="1"/>
    <n v="1"/>
    <n v="1"/>
    <n v="0"/>
    <n v="0"/>
    <n v="0"/>
    <n v="0"/>
    <n v="0"/>
    <n v="0"/>
    <n v="0"/>
    <n v="0"/>
    <n v="4"/>
  </r>
  <r>
    <s v="Man"/>
    <x v="0"/>
    <s v="XXM"/>
    <x v="66"/>
    <s v="XXM0TV0K900LALS412"/>
    <s v="PANTOFOLA GOMMA RAFIA TV"/>
    <s v="S412"/>
    <s v="INCENSO SCURO"/>
    <n v="350"/>
    <n v="1400"/>
    <s v="IT"/>
    <s v="I"/>
    <n v="0"/>
    <n v="0"/>
    <n v="0"/>
    <n v="0"/>
    <n v="0"/>
    <n v="0"/>
    <n v="0"/>
    <n v="1"/>
    <n v="1"/>
    <n v="0"/>
    <n v="0"/>
    <n v="1"/>
    <n v="1"/>
    <n v="0"/>
    <n v="0"/>
    <n v="0"/>
    <n v="0"/>
    <n v="0"/>
    <n v="0"/>
    <n v="0"/>
    <n v="4"/>
  </r>
  <r>
    <s v="Man"/>
    <x v="0"/>
    <s v="XXM"/>
    <x v="223"/>
    <s v="XXM0WG054709TD0049"/>
    <s v="LACCETTO OCCHIELLI GOMMINI WG"/>
    <s v="0049"/>
    <s v="S001(CUOIO)+S800(TMORO)"/>
    <n v="380"/>
    <n v="1520"/>
    <s v="IT"/>
    <s v="I"/>
    <n v="0"/>
    <n v="0"/>
    <n v="0"/>
    <n v="0"/>
    <n v="0"/>
    <n v="0"/>
    <n v="0"/>
    <n v="0"/>
    <n v="0"/>
    <n v="1"/>
    <n v="2"/>
    <n v="0"/>
    <n v="0"/>
    <n v="1"/>
    <n v="0"/>
    <n v="0"/>
    <n v="0"/>
    <n v="0"/>
    <n v="0"/>
    <n v="0"/>
    <n v="4"/>
  </r>
  <r>
    <s v="Man"/>
    <x v="0"/>
    <s v="XXM"/>
    <x v="224"/>
    <s v="XXM0WP00C20RE0S800"/>
    <s v="DERBY GOMMA LIGHT WP"/>
    <s v="S800"/>
    <s v="TESTA MORO"/>
    <n v="370"/>
    <n v="1480"/>
    <s v="IT"/>
    <s v="I"/>
    <n v="0"/>
    <n v="0"/>
    <n v="0"/>
    <n v="0"/>
    <n v="0"/>
    <n v="0"/>
    <n v="0"/>
    <n v="0"/>
    <n v="0"/>
    <n v="1"/>
    <n v="0"/>
    <n v="0"/>
    <n v="1"/>
    <n v="0"/>
    <n v="2"/>
    <n v="0"/>
    <n v="0"/>
    <n v="0"/>
    <n v="0"/>
    <n v="0"/>
    <n v="4"/>
  </r>
  <r>
    <s v="Man"/>
    <x v="0"/>
    <s v="XXM"/>
    <x v="39"/>
    <s v="XXM0WP00C2XFL1B203"/>
    <s v="DERBY GOMMA LIGHT WP"/>
    <s v="B203"/>
    <s v="ARGILLA"/>
    <n v="370"/>
    <n v="1480"/>
    <s v="IT"/>
    <s v="I"/>
    <n v="0"/>
    <n v="0"/>
    <n v="0"/>
    <n v="0"/>
    <n v="0"/>
    <n v="0"/>
    <n v="0"/>
    <n v="0"/>
    <n v="3"/>
    <n v="1"/>
    <n v="0"/>
    <n v="0"/>
    <n v="0"/>
    <n v="0"/>
    <n v="0"/>
    <n v="0"/>
    <n v="0"/>
    <n v="0"/>
    <n v="0"/>
    <n v="0"/>
    <n v="4"/>
  </r>
  <r>
    <s v="Man"/>
    <x v="0"/>
    <s v="XXM"/>
    <x v="39"/>
    <s v="XXM0WP00C2XHG0B999"/>
    <s v="DERBY GOMMA LIGHT WP"/>
    <s v="B999"/>
    <s v="NERO"/>
    <n v="370"/>
    <n v="1480"/>
    <s v="IT"/>
    <s v="I"/>
    <n v="0"/>
    <n v="0"/>
    <n v="0"/>
    <n v="0"/>
    <n v="0"/>
    <n v="0"/>
    <n v="0"/>
    <n v="1"/>
    <n v="2"/>
    <n v="0"/>
    <n v="1"/>
    <n v="0"/>
    <n v="0"/>
    <n v="0"/>
    <n v="0"/>
    <n v="0"/>
    <n v="0"/>
    <n v="0"/>
    <n v="0"/>
    <n v="0"/>
    <n v="4"/>
  </r>
  <r>
    <s v="Man"/>
    <x v="0"/>
    <s v="XXM"/>
    <x v="132"/>
    <s v="XXM0WP00D8XD90S800"/>
    <s v="POLACCO GOMMA LIGHT WP"/>
    <s v="S800"/>
    <s v="TESTA MORO"/>
    <n v="390"/>
    <n v="1560"/>
    <s v="IT"/>
    <s v="I"/>
    <n v="0"/>
    <n v="0"/>
    <n v="0"/>
    <n v="0"/>
    <n v="0"/>
    <n v="0"/>
    <n v="0"/>
    <n v="0"/>
    <n v="0"/>
    <n v="1"/>
    <n v="0"/>
    <n v="1"/>
    <n v="1"/>
    <n v="1"/>
    <n v="0"/>
    <n v="0"/>
    <n v="0"/>
    <n v="0"/>
    <n v="0"/>
    <n v="0"/>
    <n v="4"/>
  </r>
  <r>
    <s v="Man"/>
    <x v="0"/>
    <s v="XXM"/>
    <x v="94"/>
    <s v="XXM0XD0N65XPLSB999"/>
    <s v="MACRO CLAMP CAFU GOMMA COMMERC XD"/>
    <s v="B999"/>
    <s v="NERO"/>
    <n v="398"/>
    <n v="1592"/>
    <s v="IT"/>
    <s v="I"/>
    <n v="0"/>
    <n v="0"/>
    <n v="0"/>
    <n v="0"/>
    <n v="0"/>
    <n v="0"/>
    <n v="0"/>
    <n v="0"/>
    <n v="0"/>
    <n v="1"/>
    <n v="1"/>
    <n v="1"/>
    <n v="1"/>
    <n v="0"/>
    <n v="0"/>
    <n v="0"/>
    <n v="0"/>
    <n v="0"/>
    <n v="0"/>
    <n v="0"/>
    <n v="4"/>
  </r>
  <r>
    <s v="Man"/>
    <x v="0"/>
    <s v="XXM"/>
    <x v="225"/>
    <s v="XXM0XF0N440RE0B408"/>
    <s v="STIVALETTO GOMMA XF"/>
    <s v="B408"/>
    <s v="CENERE SCURO"/>
    <n v="370"/>
    <n v="1480"/>
    <s v="IT"/>
    <s v="I"/>
    <n v="0"/>
    <n v="0"/>
    <n v="1"/>
    <n v="0"/>
    <n v="2"/>
    <n v="1"/>
    <n v="0"/>
    <n v="0"/>
    <n v="0"/>
    <n v="0"/>
    <n v="0"/>
    <n v="0"/>
    <n v="0"/>
    <n v="0"/>
    <n v="0"/>
    <n v="0"/>
    <n v="0"/>
    <n v="0"/>
    <n v="0"/>
    <n v="0"/>
    <n v="4"/>
  </r>
  <r>
    <s v="Man"/>
    <x v="0"/>
    <s v="XXM"/>
    <x v="226"/>
    <s v="XXM0XF0N461RE0B999"/>
    <s v="POLACCO MONTONE GOMMA XF"/>
    <s v="B999"/>
    <s v="NERO"/>
    <n v="370"/>
    <n v="1480"/>
    <s v="IT"/>
    <s v="I"/>
    <n v="0"/>
    <n v="0"/>
    <n v="0"/>
    <n v="0"/>
    <n v="0"/>
    <n v="0"/>
    <n v="0"/>
    <n v="0"/>
    <n v="0"/>
    <n v="0"/>
    <n v="0"/>
    <n v="0"/>
    <n v="0"/>
    <n v="2"/>
    <n v="0"/>
    <n v="1"/>
    <n v="1"/>
    <n v="0"/>
    <n v="0"/>
    <n v="0"/>
    <n v="4"/>
  </r>
  <r>
    <s v="Man"/>
    <x v="0"/>
    <s v="XXM"/>
    <x v="227"/>
    <s v="XXM0XH0Q803EUD0X5U"/>
    <s v="ALL.SPOILER MATT GOMMA XH"/>
    <s v="0X5U"/>
    <s v="U218(GUADO)+B001+C405(TORBA)+C801(BISCOTTO)"/>
    <n v="450"/>
    <n v="1800"/>
    <s v="IT"/>
    <s v="I"/>
    <n v="0"/>
    <n v="2"/>
    <n v="0"/>
    <n v="1"/>
    <n v="0"/>
    <n v="0"/>
    <n v="0"/>
    <n v="0"/>
    <n v="0"/>
    <n v="1"/>
    <n v="0"/>
    <n v="0"/>
    <n v="0"/>
    <n v="0"/>
    <n v="0"/>
    <n v="0"/>
    <n v="0"/>
    <n v="0"/>
    <n v="0"/>
    <n v="0"/>
    <n v="4"/>
  </r>
  <r>
    <s v="Man"/>
    <x v="0"/>
    <s v="XXM"/>
    <x v="69"/>
    <s v="XXM0XH0R011SCD1775"/>
    <s v="ALL.DOTS SPOILER MATT XH"/>
    <s v="1775"/>
    <s v="S801(CACAO)+B999(NERO)"/>
    <n v="460"/>
    <n v="1840"/>
    <s v="IT"/>
    <s v="I"/>
    <n v="0"/>
    <n v="0"/>
    <n v="0"/>
    <n v="0"/>
    <n v="0"/>
    <n v="1"/>
    <n v="0"/>
    <n v="0"/>
    <n v="1"/>
    <n v="1"/>
    <n v="0"/>
    <n v="1"/>
    <n v="0"/>
    <n v="0"/>
    <n v="0"/>
    <n v="0"/>
    <n v="0"/>
    <n v="0"/>
    <n v="0"/>
    <n v="0"/>
    <n v="4"/>
  </r>
  <r>
    <s v="Man"/>
    <x v="0"/>
    <s v="XXM"/>
    <x v="18"/>
    <s v="XXM0XH0V400HQ964RI"/>
    <s v="RUNNING SCUBA SPOILER MATT XH"/>
    <s v="64RI"/>
    <s v="B999(NERO)+V611(ARDESIA)"/>
    <n v="450"/>
    <n v="1800"/>
    <s v="IT"/>
    <s v="I"/>
    <n v="0"/>
    <n v="0"/>
    <n v="1"/>
    <n v="0"/>
    <n v="1"/>
    <n v="0"/>
    <n v="1"/>
    <n v="0"/>
    <n v="0"/>
    <n v="1"/>
    <n v="0"/>
    <n v="0"/>
    <n v="0"/>
    <n v="0"/>
    <n v="0"/>
    <n v="0"/>
    <n v="0"/>
    <n v="0"/>
    <n v="0"/>
    <n v="0"/>
    <n v="4"/>
  </r>
  <r>
    <s v="Man"/>
    <x v="0"/>
    <s v="XXM"/>
    <x v="228"/>
    <s v="XXM0XH0W120RUSB999"/>
    <s v="ALLACCIATO SPOILER MATT XH"/>
    <s v="B999"/>
    <s v="NERO"/>
    <n v="498"/>
    <n v="1992"/>
    <s v="IT"/>
    <s v="I"/>
    <n v="0"/>
    <n v="0"/>
    <n v="0"/>
    <n v="0"/>
    <n v="0"/>
    <n v="0"/>
    <n v="0"/>
    <n v="0"/>
    <n v="0"/>
    <n v="0"/>
    <n v="0"/>
    <n v="1"/>
    <n v="2"/>
    <n v="1"/>
    <n v="0"/>
    <n v="0"/>
    <n v="0"/>
    <n v="0"/>
    <n v="0"/>
    <n v="0"/>
    <n v="4"/>
  </r>
  <r>
    <s v="Man"/>
    <x v="0"/>
    <s v="XXM"/>
    <x v="229"/>
    <s v="XXM0XR0H370HSES804"/>
    <s v="DERBY LISCIO FONDO CUOIO INIEZ. XR"/>
    <s v="S804"/>
    <s v="CAFFE"/>
    <n v="540"/>
    <n v="2160"/>
    <s v="IT"/>
    <s v="I"/>
    <n v="0"/>
    <n v="0"/>
    <n v="0"/>
    <n v="1"/>
    <n v="1"/>
    <n v="0"/>
    <n v="1"/>
    <n v="0"/>
    <n v="0"/>
    <n v="0"/>
    <n v="0"/>
    <n v="1"/>
    <n v="0"/>
    <n v="0"/>
    <n v="0"/>
    <n v="0"/>
    <n v="0"/>
    <n v="0"/>
    <n v="0"/>
    <n v="0"/>
    <n v="4"/>
  </r>
  <r>
    <s v="Man"/>
    <x v="0"/>
    <s v="XXM"/>
    <x v="230"/>
    <s v="XXM0XR0Z490AKTR802"/>
    <s v="NAPPINA FONDO CUOIO INIEZ. XR"/>
    <s v="R802"/>
    <s v="BORDEAUX SCURO"/>
    <n v="530"/>
    <n v="2120"/>
    <s v="IT"/>
    <s v="I"/>
    <n v="0"/>
    <n v="0"/>
    <n v="0"/>
    <n v="0"/>
    <n v="0"/>
    <n v="1"/>
    <n v="0"/>
    <n v="1"/>
    <n v="0"/>
    <n v="1"/>
    <n v="0"/>
    <n v="0"/>
    <n v="1"/>
    <n v="0"/>
    <n v="0"/>
    <n v="0"/>
    <n v="0"/>
    <n v="0"/>
    <n v="0"/>
    <n v="0"/>
    <n v="4"/>
  </r>
  <r>
    <s v="Man"/>
    <x v="0"/>
    <s v="XXM"/>
    <x v="231"/>
    <s v="XXM0XY0U080DVRB999"/>
    <s v="ALLACCIATO GANCI CASSETTA GOMMA XY"/>
    <s v="B999"/>
    <s v="NERO"/>
    <n v="390"/>
    <n v="1560"/>
    <s v="IT"/>
    <s v="I"/>
    <n v="0"/>
    <n v="0"/>
    <n v="0"/>
    <n v="0"/>
    <n v="0"/>
    <n v="0"/>
    <n v="0"/>
    <n v="0"/>
    <n v="1"/>
    <n v="1"/>
    <n v="0"/>
    <n v="1"/>
    <n v="1"/>
    <n v="0"/>
    <n v="0"/>
    <n v="0"/>
    <n v="0"/>
    <n v="0"/>
    <n v="0"/>
    <n v="0"/>
    <n v="4"/>
  </r>
  <r>
    <s v="Man"/>
    <x v="0"/>
    <s v="XXM"/>
    <x v="232"/>
    <s v="XXM0XY0W1307WRB999"/>
    <s v="AL.HIGH TOP GANCI CAS.GOMMA XY"/>
    <s v="B999"/>
    <s v="NERO"/>
    <n v="430"/>
    <n v="1720"/>
    <s v="IT"/>
    <s v="I"/>
    <n v="0"/>
    <n v="0"/>
    <n v="0"/>
    <n v="0"/>
    <n v="0"/>
    <n v="0"/>
    <n v="0"/>
    <n v="0"/>
    <n v="0"/>
    <n v="0"/>
    <n v="0"/>
    <n v="1"/>
    <n v="3"/>
    <n v="0"/>
    <n v="0"/>
    <n v="0"/>
    <n v="0"/>
    <n v="0"/>
    <n v="0"/>
    <n v="0"/>
    <n v="4"/>
  </r>
  <r>
    <s v="Man"/>
    <x v="0"/>
    <s v="XXM"/>
    <x v="233"/>
    <s v="XXM0YW0Q140RE0C600"/>
    <s v="MOCASSINO CLAMP CAFU CH. FONDO DEST"/>
    <s v="C600"/>
    <s v="NATURALE"/>
    <n v="430"/>
    <n v="1720"/>
    <s v="IT"/>
    <s v="I"/>
    <n v="0"/>
    <n v="0"/>
    <n v="0"/>
    <n v="0"/>
    <n v="0"/>
    <n v="0"/>
    <n v="0"/>
    <n v="0"/>
    <n v="0"/>
    <n v="0"/>
    <n v="1"/>
    <n v="0"/>
    <n v="1"/>
    <n v="0"/>
    <n v="1"/>
    <n v="1"/>
    <n v="0"/>
    <n v="0"/>
    <n v="0"/>
    <n v="0"/>
    <n v="4"/>
  </r>
  <r>
    <s v="Man"/>
    <x v="0"/>
    <s v="XXM"/>
    <x v="70"/>
    <s v="XXM0ZH0Q750VLFB603"/>
    <s v="PANTOFOLA FORMALE GOMMA ZH"/>
    <s v="B603"/>
    <s v="HEMATITE"/>
    <n v="340"/>
    <n v="1360"/>
    <s v="IT"/>
    <s v="I"/>
    <n v="0"/>
    <n v="0"/>
    <n v="2"/>
    <n v="1"/>
    <n v="0"/>
    <n v="0"/>
    <n v="0"/>
    <n v="0"/>
    <n v="0"/>
    <n v="0"/>
    <n v="0"/>
    <n v="1"/>
    <n v="0"/>
    <n v="0"/>
    <n v="0"/>
    <n v="0"/>
    <n v="0"/>
    <n v="0"/>
    <n v="0"/>
    <n v="0"/>
    <n v="4"/>
  </r>
  <r>
    <s v="Man"/>
    <x v="0"/>
    <s v="XXM"/>
    <x v="234"/>
    <s v="XXM0ZR00C10D90B999"/>
    <s v="DERBY BUCATURE GUARDOLO CLIMB ZR"/>
    <s v="B999"/>
    <s v="NERO"/>
    <n v="420"/>
    <n v="1680"/>
    <s v="IT"/>
    <s v="I"/>
    <n v="0"/>
    <n v="0"/>
    <n v="0"/>
    <n v="0"/>
    <n v="0"/>
    <n v="0"/>
    <n v="0"/>
    <n v="0"/>
    <n v="0"/>
    <n v="0"/>
    <n v="0"/>
    <n v="1"/>
    <n v="1"/>
    <n v="2"/>
    <n v="0"/>
    <n v="0"/>
    <n v="0"/>
    <n v="0"/>
    <n v="0"/>
    <n v="0"/>
    <n v="4"/>
  </r>
  <r>
    <s v="Man"/>
    <x v="0"/>
    <s v="XXM"/>
    <x v="235"/>
    <s v="XXM0ZW0V270AKTR802"/>
    <s v="ALL.IMPUNTURE F.FASHION EXTRALIGHT"/>
    <s v="R802"/>
    <s v="BORDEAUX SCURO"/>
    <n v="530"/>
    <n v="2120"/>
    <s v="IT"/>
    <s v="I"/>
    <n v="0"/>
    <n v="0"/>
    <n v="0"/>
    <n v="0"/>
    <n v="0"/>
    <n v="0"/>
    <n v="0"/>
    <n v="0"/>
    <n v="0"/>
    <n v="0"/>
    <n v="0"/>
    <n v="2"/>
    <n v="1"/>
    <n v="0"/>
    <n v="1"/>
    <n v="0"/>
    <n v="0"/>
    <n v="0"/>
    <n v="0"/>
    <n v="0"/>
    <n v="4"/>
  </r>
  <r>
    <s v="Man"/>
    <x v="0"/>
    <s v="XXM"/>
    <x v="236"/>
    <s v="XXM16B00P20AKTB999"/>
    <s v="TRONCHETTO ELASTIC PROG. PARA 16B"/>
    <s v="B999"/>
    <s v="NERO"/>
    <n v="550"/>
    <n v="2200"/>
    <s v="IT"/>
    <s v="I"/>
    <n v="0"/>
    <n v="0"/>
    <n v="0"/>
    <n v="1"/>
    <n v="0"/>
    <n v="0"/>
    <n v="0"/>
    <n v="3"/>
    <n v="0"/>
    <n v="0"/>
    <n v="0"/>
    <n v="0"/>
    <n v="0"/>
    <n v="0"/>
    <n v="0"/>
    <n v="0"/>
    <n v="0"/>
    <n v="0"/>
    <n v="0"/>
    <n v="0"/>
    <n v="4"/>
  </r>
  <r>
    <s v="Man"/>
    <x v="0"/>
    <s v="XXM"/>
    <x v="237"/>
    <s v="XXM16B0AI40RE09998"/>
    <s v="MOCASSINO PROGETTO PARA 16B"/>
    <s v="9998"/>
    <s v="ALTRAVERSIONE"/>
    <n v="520"/>
    <n v="2080"/>
    <s v="IT"/>
    <s v="I"/>
    <n v="0"/>
    <n v="0"/>
    <n v="1"/>
    <n v="0"/>
    <n v="0"/>
    <n v="0"/>
    <n v="0"/>
    <n v="0"/>
    <n v="0"/>
    <n v="1"/>
    <n v="1"/>
    <n v="0"/>
    <n v="1"/>
    <n v="0"/>
    <n v="0"/>
    <n v="0"/>
    <n v="0"/>
    <n v="0"/>
    <n v="0"/>
    <n v="0"/>
    <n v="4"/>
  </r>
  <r>
    <s v="Man"/>
    <x v="0"/>
    <s v="XXM"/>
    <x v="238"/>
    <s v="XXM22A0S550RE0U820"/>
    <s v="MOCASSINO NAPPINA GOMMA CASUAL 22A"/>
    <s v="U820"/>
    <s v="GALASSIA"/>
    <n v="370"/>
    <n v="1480"/>
    <s v="IT"/>
    <s v="I"/>
    <n v="0"/>
    <n v="0"/>
    <n v="0"/>
    <n v="0"/>
    <n v="0"/>
    <n v="0"/>
    <n v="0"/>
    <n v="0"/>
    <n v="0"/>
    <n v="0"/>
    <n v="0"/>
    <n v="0"/>
    <n v="0"/>
    <n v="1"/>
    <n v="0"/>
    <n v="0"/>
    <n v="3"/>
    <n v="0"/>
    <n v="0"/>
    <n v="0"/>
    <n v="4"/>
  </r>
  <r>
    <s v="Man"/>
    <x v="0"/>
    <s v="XXM"/>
    <x v="239"/>
    <s v="XXM26A0T342GEK0039"/>
    <s v="PANTOFOLA NASTRO CAS.GOMMA 26A"/>
    <s v="0039"/>
    <s v="B999(NERO)+S800(TMORO)"/>
    <n v="340"/>
    <n v="1360"/>
    <s v="IT"/>
    <s v="I"/>
    <n v="0"/>
    <n v="0"/>
    <n v="0"/>
    <n v="0"/>
    <n v="0"/>
    <n v="0"/>
    <n v="1"/>
    <n v="1"/>
    <n v="0"/>
    <n v="0"/>
    <n v="1"/>
    <n v="1"/>
    <n v="0"/>
    <n v="0"/>
    <n v="0"/>
    <n v="0"/>
    <n v="0"/>
    <n v="0"/>
    <n v="0"/>
    <n v="0"/>
    <n v="4"/>
  </r>
  <r>
    <s v="Man"/>
    <x v="0"/>
    <s v="XXM"/>
    <x v="139"/>
    <s v="XXM27B0Q700D90B999"/>
    <s v="MOC. DOPPIA T F. GOMMA URBANO 27B"/>
    <s v="B999"/>
    <s v="NERO"/>
    <n v="450"/>
    <n v="1800"/>
    <s v="IT"/>
    <s v="I"/>
    <n v="0"/>
    <n v="0"/>
    <n v="0"/>
    <n v="0"/>
    <n v="1"/>
    <n v="0"/>
    <n v="0"/>
    <n v="0"/>
    <n v="1"/>
    <n v="0"/>
    <n v="1"/>
    <n v="1"/>
    <n v="0"/>
    <n v="0"/>
    <n v="0"/>
    <n v="0"/>
    <n v="0"/>
    <n v="0"/>
    <n v="0"/>
    <n v="0"/>
    <n v="4"/>
  </r>
  <r>
    <s v="Man"/>
    <x v="0"/>
    <s v="XXM"/>
    <x v="240"/>
    <s v="XXM31A00C107WRB001"/>
    <s v="DERBY BUCATURE GOMMA BICOLORE 31A"/>
    <s v="B001"/>
    <s v="BIANCO"/>
    <n v="450"/>
    <n v="1800"/>
    <s v="IT"/>
    <s v="I"/>
    <n v="0"/>
    <n v="0"/>
    <n v="0"/>
    <n v="0"/>
    <n v="0"/>
    <n v="0"/>
    <n v="1"/>
    <n v="0"/>
    <n v="1"/>
    <n v="0"/>
    <n v="0"/>
    <n v="1"/>
    <n v="1"/>
    <n v="0"/>
    <n v="0"/>
    <n v="0"/>
    <n v="0"/>
    <n v="0"/>
    <n v="0"/>
    <n v="0"/>
    <n v="4"/>
  </r>
  <r>
    <s v="Man"/>
    <x v="0"/>
    <s v="XXM"/>
    <x v="241"/>
    <s v="XXM39A00500D9CS801"/>
    <s v="STIVALETTO GOMMA PES 39A"/>
    <s v="S801"/>
    <s v="CACAO"/>
    <n v="570"/>
    <n v="2280"/>
    <s v="IT"/>
    <s v="I"/>
    <n v="0"/>
    <n v="0"/>
    <n v="0"/>
    <n v="0"/>
    <n v="0"/>
    <n v="0"/>
    <n v="1"/>
    <n v="1"/>
    <n v="1"/>
    <n v="1"/>
    <n v="0"/>
    <n v="0"/>
    <n v="0"/>
    <n v="0"/>
    <n v="0"/>
    <n v="0"/>
    <n v="0"/>
    <n v="0"/>
    <n v="0"/>
    <n v="0"/>
    <n v="4"/>
  </r>
  <r>
    <s v="Man"/>
    <x v="0"/>
    <s v="XXM"/>
    <x v="241"/>
    <s v="XXM39A00500VADS005"/>
    <s v="STIVALETTO GOMMA PES 39A"/>
    <s v="S005"/>
    <s v="CARAMELLO"/>
    <n v="550"/>
    <n v="2200"/>
    <s v="IT"/>
    <s v="I"/>
    <n v="0"/>
    <n v="0"/>
    <n v="0"/>
    <n v="0"/>
    <n v="1"/>
    <n v="1"/>
    <n v="0"/>
    <n v="0"/>
    <n v="0"/>
    <n v="0"/>
    <n v="1"/>
    <n v="0"/>
    <n v="0"/>
    <n v="0"/>
    <n v="0"/>
    <n v="0"/>
    <n v="1"/>
    <n v="0"/>
    <n v="0"/>
    <n v="0"/>
    <n v="4"/>
  </r>
  <r>
    <s v="Man"/>
    <x v="0"/>
    <s v="XXM"/>
    <x v="242"/>
    <s v="XXM46A0H370D90B999"/>
    <s v="DERBY LISCIO F. CARRAR.LIGHT 46A"/>
    <s v="B999"/>
    <s v="NERO"/>
    <n v="470"/>
    <n v="1880"/>
    <s v="IT"/>
    <s v="I"/>
    <n v="0"/>
    <n v="0"/>
    <n v="0"/>
    <n v="0"/>
    <n v="0"/>
    <n v="0"/>
    <n v="0"/>
    <n v="0"/>
    <n v="0"/>
    <n v="1"/>
    <n v="3"/>
    <n v="0"/>
    <n v="0"/>
    <n v="0"/>
    <n v="0"/>
    <n v="0"/>
    <n v="0"/>
    <n v="0"/>
    <n v="0"/>
    <n v="0"/>
    <n v="4"/>
  </r>
  <r>
    <s v="Man"/>
    <x v="0"/>
    <s v="XXM"/>
    <x v="243"/>
    <s v="XXM46A0U200D90S800"/>
    <s v="TRONCHETTO FONDO CARRAR. LIGHT 46A"/>
    <s v="S800"/>
    <s v="TESTA MORO"/>
    <n v="590"/>
    <n v="2360"/>
    <s v="IT"/>
    <s v="I"/>
    <n v="1"/>
    <n v="1"/>
    <n v="0"/>
    <n v="0"/>
    <n v="0"/>
    <n v="0"/>
    <n v="0"/>
    <n v="0"/>
    <n v="0"/>
    <n v="0"/>
    <n v="1"/>
    <n v="0"/>
    <n v="0"/>
    <n v="1"/>
    <n v="0"/>
    <n v="0"/>
    <n v="0"/>
    <n v="0"/>
    <n v="0"/>
    <n v="0"/>
    <n v="4"/>
  </r>
  <r>
    <s v="Man"/>
    <x v="0"/>
    <s v="XXM"/>
    <x v="19"/>
    <s v="XXM50A0U090CCOC815"/>
    <s v="MOCASSINO DOPPIA T FONDO CUOIO 50A"/>
    <s v="C815"/>
    <s v="TORTORA MEDIO"/>
    <n v="520"/>
    <n v="2080"/>
    <s v="IT"/>
    <s v="I"/>
    <n v="1"/>
    <n v="0"/>
    <n v="0"/>
    <n v="1"/>
    <n v="0"/>
    <n v="0"/>
    <n v="0"/>
    <n v="0"/>
    <n v="0"/>
    <n v="1"/>
    <n v="0"/>
    <n v="0"/>
    <n v="1"/>
    <n v="0"/>
    <n v="0"/>
    <n v="0"/>
    <n v="0"/>
    <n v="0"/>
    <n v="0"/>
    <n v="0"/>
    <n v="4"/>
  </r>
  <r>
    <s v="Man"/>
    <x v="0"/>
    <s v="XXM"/>
    <x v="189"/>
    <s v="XXM56A0V4305IP9999"/>
    <s v="ALL.CASSETTA SPORTIV.FASHION 56A"/>
    <s v="9999"/>
    <s v="ALTRAVERSIONE"/>
    <n v="350"/>
    <n v="1400"/>
    <s v="IT"/>
    <s v="I"/>
    <n v="1"/>
    <n v="1"/>
    <n v="1"/>
    <n v="1"/>
    <n v="0"/>
    <n v="0"/>
    <n v="0"/>
    <n v="0"/>
    <n v="0"/>
    <n v="0"/>
    <n v="0"/>
    <n v="0"/>
    <n v="0"/>
    <n v="0"/>
    <n v="0"/>
    <n v="0"/>
    <n v="0"/>
    <n v="0"/>
    <n v="0"/>
    <n v="0"/>
    <n v="4"/>
  </r>
  <r>
    <s v="Man"/>
    <x v="0"/>
    <s v="XXM"/>
    <x v="189"/>
    <s v="XXM56A0V4305IPC801"/>
    <s v="ALL.CASSETTA SPORTIV.FASHION 56A"/>
    <s v="C801"/>
    <s v="BISCOTTO"/>
    <n v="350"/>
    <n v="1400"/>
    <s v="IT"/>
    <s v="I"/>
    <n v="0"/>
    <n v="1"/>
    <n v="1"/>
    <n v="0"/>
    <n v="0"/>
    <n v="0"/>
    <n v="0"/>
    <n v="1"/>
    <n v="0"/>
    <n v="0"/>
    <n v="1"/>
    <n v="0"/>
    <n v="0"/>
    <n v="0"/>
    <n v="0"/>
    <n v="0"/>
    <n v="0"/>
    <n v="0"/>
    <n v="0"/>
    <n v="0"/>
    <n v="4"/>
  </r>
  <r>
    <s v="Man"/>
    <x v="0"/>
    <s v="XXM"/>
    <x v="244"/>
    <s v="XXM69A0W920JV7CV56"/>
    <s v="ALLACCIATO NEOPRENE SPORTIVO 69A"/>
    <s v="CV56"/>
    <s v="R807(MADERA)+U803(BALTIC CH)+B999(NERO)"/>
    <n v="450"/>
    <n v="1800"/>
    <s v="IT"/>
    <s v="I"/>
    <n v="1"/>
    <n v="0"/>
    <n v="0"/>
    <n v="0"/>
    <n v="1"/>
    <n v="1"/>
    <n v="0"/>
    <n v="0"/>
    <n v="0"/>
    <n v="0"/>
    <n v="0"/>
    <n v="0"/>
    <n v="0"/>
    <n v="0"/>
    <n v="1"/>
    <n v="0"/>
    <n v="0"/>
    <n v="0"/>
    <n v="0"/>
    <n v="0"/>
    <n v="4"/>
  </r>
  <r>
    <s v="Man"/>
    <x v="0"/>
    <s v="XXM"/>
    <x v="77"/>
    <s v="XXM86A0Y210BYEU807"/>
    <s v="MOCASSINO LACCETTO CUOIO 86A"/>
    <s v="U807"/>
    <s v="BLU NAVY"/>
    <n v="480"/>
    <n v="1920"/>
    <s v="IT"/>
    <s v="I"/>
    <n v="0"/>
    <n v="1"/>
    <n v="0"/>
    <n v="0"/>
    <n v="0"/>
    <n v="1"/>
    <n v="0"/>
    <n v="1"/>
    <n v="0"/>
    <n v="1"/>
    <n v="0"/>
    <n v="0"/>
    <n v="0"/>
    <n v="0"/>
    <n v="0"/>
    <n v="0"/>
    <n v="0"/>
    <n v="0"/>
    <n v="0"/>
    <n v="0"/>
    <n v="4"/>
  </r>
  <r>
    <s v="Woman"/>
    <x v="0"/>
    <s v="XXW"/>
    <x v="21"/>
    <s v="XXW00G0001006ST613"/>
    <s v="GOMMINI MOCASSINO"/>
    <s v="T613"/>
    <s v="VERDE OSCURO"/>
    <n v="395"/>
    <n v="1580"/>
    <s v="IT"/>
    <s v="D"/>
    <n v="0"/>
    <n v="0"/>
    <n v="0"/>
    <n v="0"/>
    <n v="0"/>
    <n v="0"/>
    <n v="0"/>
    <n v="0"/>
    <n v="0"/>
    <n v="0"/>
    <n v="0"/>
    <n v="1"/>
    <n v="0"/>
    <n v="2"/>
    <n v="0"/>
    <n v="1"/>
    <n v="0"/>
    <n v="0"/>
    <n v="0"/>
    <n v="0"/>
    <n v="4"/>
  </r>
  <r>
    <s v="Woman"/>
    <x v="0"/>
    <s v="XXW"/>
    <x v="11"/>
    <s v="XXW00G0Q490OW0B999"/>
    <s v="GOMMINI MAXI DOPPIA T"/>
    <s v="B999"/>
    <s v="NERO"/>
    <n v="410"/>
    <n v="1640"/>
    <s v="IT"/>
    <s v="D"/>
    <n v="0"/>
    <n v="0"/>
    <n v="1"/>
    <n v="0"/>
    <n v="0"/>
    <n v="0"/>
    <n v="0"/>
    <n v="1"/>
    <n v="2"/>
    <n v="0"/>
    <n v="0"/>
    <n v="0"/>
    <n v="0"/>
    <n v="0"/>
    <n v="0"/>
    <n v="0"/>
    <n v="0"/>
    <n v="0"/>
    <n v="0"/>
    <n v="0"/>
    <n v="4"/>
  </r>
  <r>
    <s v="Woman"/>
    <x v="0"/>
    <s v="XXW"/>
    <x v="150"/>
    <s v="XXW00G0W390I1E0ZX4"/>
    <s v="GOMMINI MATEL. DOPPIA T"/>
    <s v="0ZX4"/>
    <s v="M610+S800+S611+B013"/>
    <n v="450"/>
    <n v="1800"/>
    <s v="IT"/>
    <s v="D"/>
    <n v="0"/>
    <n v="0"/>
    <n v="0"/>
    <n v="0"/>
    <n v="0"/>
    <n v="0"/>
    <n v="0"/>
    <n v="0"/>
    <n v="0"/>
    <n v="1"/>
    <n v="0"/>
    <n v="0"/>
    <n v="0"/>
    <n v="1"/>
    <n v="1"/>
    <n v="1"/>
    <n v="0"/>
    <n v="0"/>
    <n v="0"/>
    <n v="0"/>
    <n v="4"/>
  </r>
  <r>
    <s v="Woman"/>
    <x v="0"/>
    <s v="XXW"/>
    <x v="245"/>
    <s v="XXW0CD0D350EN0B999"/>
    <s v="GOMMINI CASSETTA NUOVO TRONCHETTO"/>
    <s v="B999"/>
    <s v="NERO"/>
    <n v="370"/>
    <n v="1480"/>
    <s v="IT"/>
    <s v="D"/>
    <n v="1"/>
    <n v="1"/>
    <n v="0"/>
    <n v="1"/>
    <n v="0"/>
    <n v="1"/>
    <n v="0"/>
    <n v="0"/>
    <n v="0"/>
    <n v="0"/>
    <n v="0"/>
    <n v="0"/>
    <n v="0"/>
    <n v="0"/>
    <n v="0"/>
    <n v="0"/>
    <n v="0"/>
    <n v="0"/>
    <n v="0"/>
    <n v="0"/>
    <n v="4"/>
  </r>
  <r>
    <s v="Woman"/>
    <x v="0"/>
    <s v="XXW"/>
    <x v="245"/>
    <s v="XXW0CD0D350EN0S800"/>
    <s v="GOMMINI CASSETTA NUOVO TRONCHETTO"/>
    <s v="S800"/>
    <s v="TESTA MORO"/>
    <n v="370"/>
    <n v="1480"/>
    <s v="IT"/>
    <s v="D"/>
    <n v="0"/>
    <n v="0"/>
    <n v="0"/>
    <n v="0"/>
    <n v="1"/>
    <n v="0"/>
    <n v="0"/>
    <n v="0"/>
    <n v="0"/>
    <n v="0"/>
    <n v="0"/>
    <n v="2"/>
    <n v="0"/>
    <n v="0"/>
    <n v="0"/>
    <n v="1"/>
    <n v="0"/>
    <n v="0"/>
    <n v="0"/>
    <n v="0"/>
    <n v="4"/>
  </r>
  <r>
    <s v="Woman"/>
    <x v="0"/>
    <s v="XXW"/>
    <x v="13"/>
    <s v="XXW0FW050301SJ283A"/>
    <s v="HEAVEN N. LACCETTO+OCCHIELLI"/>
    <s v="283A"/>
    <s v="B403(GRIGIO SMOG)+B999(NERO)"/>
    <n v="420"/>
    <n v="1680"/>
    <s v="IT"/>
    <s v="D"/>
    <n v="1"/>
    <n v="0"/>
    <n v="2"/>
    <n v="0"/>
    <n v="0"/>
    <n v="0"/>
    <n v="0"/>
    <n v="1"/>
    <n v="0"/>
    <n v="0"/>
    <n v="0"/>
    <n v="0"/>
    <n v="0"/>
    <n v="0"/>
    <n v="0"/>
    <n v="0"/>
    <n v="0"/>
    <n v="0"/>
    <n v="0"/>
    <n v="0"/>
    <n v="4"/>
  </r>
  <r>
    <s v="Woman"/>
    <x v="0"/>
    <s v="XXW"/>
    <x v="13"/>
    <s v="XXW0FW05030DI2894A"/>
    <s v="HEAVEN N. LACCETTO+OCCHIELLI"/>
    <s v="894A"/>
    <s v="T602(TROPICALE)+B200(ARGENTO)"/>
    <n v="320"/>
    <n v="1280"/>
    <s v="IT"/>
    <s v="D"/>
    <n v="0"/>
    <n v="0"/>
    <n v="0"/>
    <n v="1"/>
    <n v="0"/>
    <n v="0"/>
    <n v="0"/>
    <n v="0"/>
    <n v="0"/>
    <n v="0"/>
    <n v="0"/>
    <n v="2"/>
    <n v="0"/>
    <n v="0"/>
    <n v="0"/>
    <n v="0"/>
    <n v="1"/>
    <n v="0"/>
    <n v="0"/>
    <n v="0"/>
    <n v="4"/>
  </r>
  <r>
    <s v="Woman"/>
    <x v="0"/>
    <s v="XXW"/>
    <x v="246"/>
    <s v="XXW0FW0N23106SR603"/>
    <s v="HEAVEN FRANGIA SPILLA GEOMETRIC"/>
    <s v="R603"/>
    <s v="AMARANTO CHIARO"/>
    <n v="410"/>
    <n v="1640"/>
    <s v="IT"/>
    <s v="D"/>
    <n v="0"/>
    <n v="0"/>
    <n v="0"/>
    <n v="0"/>
    <n v="0"/>
    <n v="0"/>
    <n v="1"/>
    <n v="0"/>
    <n v="0"/>
    <n v="1"/>
    <n v="1"/>
    <n v="1"/>
    <n v="0"/>
    <n v="0"/>
    <n v="0"/>
    <n v="0"/>
    <n v="0"/>
    <n v="0"/>
    <n v="0"/>
    <n v="0"/>
    <n v="4"/>
  </r>
  <r>
    <s v="Woman"/>
    <x v="0"/>
    <s v="XXW"/>
    <x v="247"/>
    <s v="XXW0JL0D88X06SU616"/>
    <s v="SPORT CASSETTA JL POLACCO"/>
    <s v="U616"/>
    <s v="BLUETTE SCURO"/>
    <n v="295"/>
    <n v="1180"/>
    <s v="IT"/>
    <s v="D"/>
    <n v="0"/>
    <n v="0"/>
    <n v="0"/>
    <n v="0"/>
    <n v="1"/>
    <n v="3"/>
    <n v="0"/>
    <n v="0"/>
    <n v="0"/>
    <n v="0"/>
    <n v="0"/>
    <n v="0"/>
    <n v="0"/>
    <n v="0"/>
    <n v="0"/>
    <n v="0"/>
    <n v="0"/>
    <n v="0"/>
    <n v="0"/>
    <n v="0"/>
    <n v="4"/>
  </r>
  <r>
    <s v="Woman"/>
    <x v="0"/>
    <s v="XXW"/>
    <x v="248"/>
    <s v="XXW0LU05030JINR006"/>
    <s v="GOMMA LU LACCETTO OCCHIELLI"/>
    <s v="R006"/>
    <s v="FRAGOLA"/>
    <n v="350"/>
    <n v="1400"/>
    <s v="IT"/>
    <s v="D"/>
    <n v="0"/>
    <n v="1"/>
    <n v="0"/>
    <n v="1"/>
    <n v="0"/>
    <n v="0"/>
    <n v="0"/>
    <n v="1"/>
    <n v="0"/>
    <n v="0"/>
    <n v="0"/>
    <n v="0"/>
    <n v="1"/>
    <n v="0"/>
    <n v="0"/>
    <n v="0"/>
    <n v="0"/>
    <n v="0"/>
    <n v="0"/>
    <n v="0"/>
    <n v="4"/>
  </r>
  <r>
    <s v="Woman"/>
    <x v="0"/>
    <s v="XXW"/>
    <x v="249"/>
    <s v="XXW0NM0B980CSF124P"/>
    <s v="SANDALO CUOIO T.100 STRINGATO"/>
    <s v="124P"/>
    <s v="S812(TABACCO CH)+S405(KENIA)"/>
    <n v="420"/>
    <n v="1680"/>
    <s v="IT"/>
    <s v="D"/>
    <n v="0"/>
    <n v="0"/>
    <n v="0"/>
    <n v="0"/>
    <n v="1"/>
    <n v="2"/>
    <n v="1"/>
    <n v="0"/>
    <n v="0"/>
    <n v="0"/>
    <n v="0"/>
    <n v="0"/>
    <n v="0"/>
    <n v="0"/>
    <n v="0"/>
    <n v="0"/>
    <n v="0"/>
    <n v="0"/>
    <n v="0"/>
    <n v="0"/>
    <n v="4"/>
  </r>
  <r>
    <s v="Woman"/>
    <x v="0"/>
    <s v="XXW"/>
    <x v="250"/>
    <s v="XXW0PH0T600BREB999"/>
    <s v="SAND.ZEPPA T 35 PH CINTURINO"/>
    <s v="B999"/>
    <s v="NERO"/>
    <n v="398"/>
    <n v="1592"/>
    <s v="IT"/>
    <s v="D"/>
    <n v="0"/>
    <n v="0"/>
    <n v="0"/>
    <n v="0"/>
    <n v="1"/>
    <n v="1"/>
    <n v="1"/>
    <n v="0"/>
    <n v="0"/>
    <n v="0"/>
    <n v="0"/>
    <n v="1"/>
    <n v="0"/>
    <n v="0"/>
    <n v="0"/>
    <n v="0"/>
    <n v="0"/>
    <n v="0"/>
    <n v="0"/>
    <n v="0"/>
    <n v="4"/>
  </r>
  <r>
    <s v="Woman"/>
    <x v="0"/>
    <s v="XXW"/>
    <x v="251"/>
    <s v="XXW0TT0J87008HB015"/>
    <s v="CUOIO GOMMA T115 TT MAXI FRANGIA"/>
    <s v="B015"/>
    <s v="BIANCO CALCE"/>
    <n v="590"/>
    <n v="2360"/>
    <s v="IT"/>
    <s v="D"/>
    <n v="0"/>
    <n v="0"/>
    <n v="0"/>
    <n v="1"/>
    <n v="0"/>
    <n v="1"/>
    <n v="0"/>
    <n v="0"/>
    <n v="0"/>
    <n v="0"/>
    <n v="1"/>
    <n v="0"/>
    <n v="0"/>
    <n v="0"/>
    <n v="0"/>
    <n v="1"/>
    <n v="0"/>
    <n v="0"/>
    <n v="0"/>
    <n v="0"/>
    <n v="4"/>
  </r>
  <r>
    <s v="Woman"/>
    <x v="0"/>
    <s v="XXW"/>
    <x v="251"/>
    <s v="XXW0TT0J87008HB210"/>
    <s v="CUOIO GOMMA T115 TT MAXI FRANGIA"/>
    <s v="B210"/>
    <s v="GRIGIO MEDIO"/>
    <n v="590"/>
    <n v="2360"/>
    <s v="IT"/>
    <s v="D"/>
    <n v="0"/>
    <n v="0"/>
    <n v="0"/>
    <n v="1"/>
    <n v="1"/>
    <n v="1"/>
    <n v="0"/>
    <n v="0"/>
    <n v="0"/>
    <n v="0"/>
    <n v="0"/>
    <n v="0"/>
    <n v="0"/>
    <n v="1"/>
    <n v="0"/>
    <n v="0"/>
    <n v="0"/>
    <n v="0"/>
    <n v="0"/>
    <n v="0"/>
    <n v="4"/>
  </r>
  <r>
    <s v="Woman"/>
    <x v="0"/>
    <s v="XXW"/>
    <x v="252"/>
    <s v="XXW0TV0Q400DOAB001"/>
    <s v="GOMMA RAFIA TV PANTOF.STAMPA COSMOS"/>
    <s v="B001"/>
    <s v="BIANCO"/>
    <n v="350"/>
    <n v="1400"/>
    <s v="IT"/>
    <s v="D"/>
    <n v="0"/>
    <n v="0"/>
    <n v="0"/>
    <n v="0"/>
    <n v="0"/>
    <n v="0"/>
    <n v="0"/>
    <n v="1"/>
    <n v="0"/>
    <n v="0"/>
    <n v="0"/>
    <n v="1"/>
    <n v="1"/>
    <n v="1"/>
    <n v="0"/>
    <n v="0"/>
    <n v="0"/>
    <n v="0"/>
    <n v="0"/>
    <n v="0"/>
    <n v="4"/>
  </r>
  <r>
    <s v="Woman"/>
    <x v="0"/>
    <s v="XXW"/>
    <x v="253"/>
    <s v="XXW0UP0I3507HBR817"/>
    <s v="GOMMA T85 UP TRONCHETTO LISCIO"/>
    <s v="R817"/>
    <s v="BRULE' MEDIO"/>
    <n v="420"/>
    <n v="1680"/>
    <s v="IT"/>
    <s v="D"/>
    <n v="0"/>
    <n v="0"/>
    <n v="0"/>
    <n v="0"/>
    <n v="1"/>
    <n v="2"/>
    <n v="0"/>
    <n v="1"/>
    <n v="0"/>
    <n v="0"/>
    <n v="0"/>
    <n v="0"/>
    <n v="0"/>
    <n v="0"/>
    <n v="0"/>
    <n v="0"/>
    <n v="0"/>
    <n v="0"/>
    <n v="0"/>
    <n v="0"/>
    <n v="4"/>
  </r>
  <r>
    <s v="Woman"/>
    <x v="0"/>
    <s v="XXW"/>
    <x v="254"/>
    <s v="XXW0UQ0I460SURB999"/>
    <s v="CUOIO T20 UQ STIVALE ZIP"/>
    <s v="B999"/>
    <s v="NERO"/>
    <n v="750"/>
    <n v="3000"/>
    <s v="IT"/>
    <s v="D"/>
    <n v="0"/>
    <n v="0"/>
    <n v="0"/>
    <n v="0"/>
    <n v="0"/>
    <n v="1"/>
    <n v="0"/>
    <n v="0"/>
    <n v="1"/>
    <n v="0"/>
    <n v="0"/>
    <n v="0"/>
    <n v="1"/>
    <n v="0"/>
    <n v="0"/>
    <n v="1"/>
    <n v="0"/>
    <n v="0"/>
    <n v="0"/>
    <n v="0"/>
    <n v="4"/>
  </r>
  <r>
    <s v="Woman"/>
    <x v="0"/>
    <s v="XXW"/>
    <x v="255"/>
    <s v="XXW0VS0L150HESB200"/>
    <s v="GOMMA XL VS DERBY"/>
    <s v="B200"/>
    <s v="ARGENTO"/>
    <n v="380"/>
    <n v="1520"/>
    <s v="IT"/>
    <s v="D"/>
    <n v="0"/>
    <n v="0"/>
    <n v="0"/>
    <n v="0"/>
    <n v="0"/>
    <n v="1"/>
    <n v="0"/>
    <n v="0"/>
    <n v="1"/>
    <n v="0"/>
    <n v="1"/>
    <n v="0"/>
    <n v="1"/>
    <n v="0"/>
    <n v="0"/>
    <n v="0"/>
    <n v="0"/>
    <n v="0"/>
    <n v="0"/>
    <n v="0"/>
    <n v="4"/>
  </r>
  <r>
    <s v="Woman"/>
    <x v="0"/>
    <s v="XXW"/>
    <x v="256"/>
    <s v="XXW0VW0M2302152207"/>
    <s v="BALLERINA GOMMA VW LACCETTO"/>
    <s v="2207"/>
    <s v="B001(BIANCO)+S012(BRANDY CHIARO)"/>
    <n v="320"/>
    <n v="1280"/>
    <s v="IT"/>
    <s v="D"/>
    <n v="0"/>
    <n v="0"/>
    <n v="0"/>
    <n v="1"/>
    <n v="0"/>
    <n v="0"/>
    <n v="1"/>
    <n v="2"/>
    <n v="0"/>
    <n v="0"/>
    <n v="0"/>
    <n v="0"/>
    <n v="0"/>
    <n v="0"/>
    <n v="0"/>
    <n v="0"/>
    <n v="0"/>
    <n v="0"/>
    <n v="0"/>
    <n v="0"/>
    <n v="4"/>
  </r>
  <r>
    <s v="Woman"/>
    <x v="0"/>
    <s v="XXW"/>
    <x v="257"/>
    <s v="XXW0WY0M830AKTR802"/>
    <s v="GOMMA T95 WY FRANCESINA FORATURE"/>
    <s v="R802"/>
    <s v="BORDEAUX SCURO"/>
    <n v="430"/>
    <n v="1720"/>
    <s v="IT"/>
    <s v="D"/>
    <n v="0"/>
    <n v="0"/>
    <n v="0"/>
    <n v="0"/>
    <n v="0"/>
    <n v="1"/>
    <n v="1"/>
    <n v="1"/>
    <n v="1"/>
    <n v="0"/>
    <n v="0"/>
    <n v="0"/>
    <n v="0"/>
    <n v="0"/>
    <n v="0"/>
    <n v="0"/>
    <n v="0"/>
    <n v="0"/>
    <n v="0"/>
    <n v="0"/>
    <n v="4"/>
  </r>
  <r>
    <s v="Woman"/>
    <x v="0"/>
    <s v="XXW"/>
    <x v="258"/>
    <s v="XXW0WY0N080HR0U824"/>
    <s v="GOMMA T95 WY DECOLLETE"/>
    <s v="U824"/>
    <s v="GALASSIA SCURO"/>
    <n v="350"/>
    <n v="1400"/>
    <s v="IT"/>
    <s v="D"/>
    <n v="0"/>
    <n v="0"/>
    <n v="0"/>
    <n v="0"/>
    <n v="0"/>
    <n v="0"/>
    <n v="0"/>
    <n v="0"/>
    <n v="0"/>
    <n v="0"/>
    <n v="0"/>
    <n v="0"/>
    <n v="1"/>
    <n v="1"/>
    <n v="2"/>
    <n v="0"/>
    <n v="0"/>
    <n v="0"/>
    <n v="0"/>
    <n v="0"/>
    <n v="4"/>
  </r>
  <r>
    <s v="Woman"/>
    <x v="0"/>
    <s v="XXW"/>
    <x v="259"/>
    <s v="XXW0XK0O330B784999"/>
    <s v="SPORTIVO XK PANTOFOLA"/>
    <s v="4999"/>
    <s v="B001(BIANCO)+B401(PIOMBO)"/>
    <n v="298"/>
    <n v="1192"/>
    <s v="IT"/>
    <s v="D"/>
    <n v="0"/>
    <n v="1"/>
    <n v="0"/>
    <n v="0"/>
    <n v="0"/>
    <n v="0"/>
    <n v="0"/>
    <n v="0"/>
    <n v="0"/>
    <n v="3"/>
    <n v="0"/>
    <n v="0"/>
    <n v="0"/>
    <n v="0"/>
    <n v="0"/>
    <n v="0"/>
    <n v="0"/>
    <n v="0"/>
    <n v="0"/>
    <n v="0"/>
    <n v="4"/>
  </r>
  <r>
    <s v="Woman"/>
    <x v="0"/>
    <s v="XXW"/>
    <x v="158"/>
    <s v="XXW0XK0O66006SU824"/>
    <s v="SPORTIVO XK PANTOFOLA INFILATURE"/>
    <s v="U824"/>
    <s v="GALASSIA SCURO"/>
    <n v="390"/>
    <n v="1560"/>
    <s v="IT"/>
    <s v="D"/>
    <n v="0"/>
    <n v="0"/>
    <n v="0"/>
    <n v="0"/>
    <n v="0"/>
    <n v="0"/>
    <n v="0"/>
    <n v="0"/>
    <n v="0"/>
    <n v="1"/>
    <n v="0"/>
    <n v="0"/>
    <n v="0"/>
    <n v="1"/>
    <n v="0"/>
    <n v="0"/>
    <n v="2"/>
    <n v="0"/>
    <n v="0"/>
    <n v="0"/>
    <n v="4"/>
  </r>
  <r>
    <s v="Woman"/>
    <x v="0"/>
    <s v="XXW"/>
    <x v="81"/>
    <s v="XXW0XK0P370VI80002"/>
    <s v="SPORTIVO XK FRANGIA ORIGAMI"/>
    <s v="0002"/>
    <s v="B999(NERO)+B001(BIANCO)"/>
    <n v="420"/>
    <n v="1680"/>
    <s v="IT"/>
    <s v="D"/>
    <n v="0"/>
    <n v="0"/>
    <n v="0"/>
    <n v="0"/>
    <n v="0"/>
    <n v="1"/>
    <n v="0"/>
    <n v="0"/>
    <n v="0"/>
    <n v="0"/>
    <n v="0"/>
    <n v="0"/>
    <n v="0"/>
    <n v="0"/>
    <n v="1"/>
    <n v="1"/>
    <n v="1"/>
    <n v="0"/>
    <n v="0"/>
    <n v="0"/>
    <n v="4"/>
  </r>
  <r>
    <s v="Woman"/>
    <x v="0"/>
    <s v="XXW"/>
    <x v="111"/>
    <s v="XXW0XK0Q11ZPPPZ324"/>
    <s v="SPORTIVO XK SNEAKER ALLACCIATA"/>
    <s v="Z324"/>
    <s v="ROSA"/>
    <n v="330"/>
    <n v="1320"/>
    <s v="IT"/>
    <s v="D"/>
    <n v="0"/>
    <n v="0"/>
    <n v="0"/>
    <n v="0"/>
    <n v="1"/>
    <n v="0"/>
    <n v="1"/>
    <n v="1"/>
    <n v="0"/>
    <n v="0"/>
    <n v="0"/>
    <n v="1"/>
    <n v="0"/>
    <n v="0"/>
    <n v="0"/>
    <n v="0"/>
    <n v="0"/>
    <n v="0"/>
    <n v="0"/>
    <n v="0"/>
    <n v="4"/>
  </r>
  <r>
    <s v="Woman"/>
    <x v="0"/>
    <s v="XXW"/>
    <x v="260"/>
    <s v="XXW0XK0R160PZEB201"/>
    <s v="SPORTIVO XK MAXI DOPPIA T"/>
    <s v="B201"/>
    <s v="GRIGIO"/>
    <n v="550"/>
    <n v="2200"/>
    <s v="IT"/>
    <s v="D"/>
    <n v="0"/>
    <n v="1"/>
    <n v="0"/>
    <n v="0"/>
    <n v="0"/>
    <n v="0"/>
    <n v="0"/>
    <n v="1"/>
    <n v="2"/>
    <n v="0"/>
    <n v="0"/>
    <n v="0"/>
    <n v="0"/>
    <n v="0"/>
    <n v="0"/>
    <n v="0"/>
    <n v="0"/>
    <n v="0"/>
    <n v="0"/>
    <n v="0"/>
    <n v="4"/>
  </r>
  <r>
    <s v="Woman"/>
    <x v="0"/>
    <s v="XXW"/>
    <x v="261"/>
    <s v="XXW0XK0V210GMU4085"/>
    <s v="SPORTIVO XK POLACCO GANCI RICAMO"/>
    <s v="4085"/>
    <s v="B001(BIANCO)+G210(ORO PALLIDO)"/>
    <n v="470"/>
    <n v="1880"/>
    <s v="IT"/>
    <s v="D"/>
    <n v="0"/>
    <n v="0"/>
    <n v="0"/>
    <n v="0"/>
    <n v="0"/>
    <n v="1"/>
    <n v="0"/>
    <n v="0"/>
    <n v="1"/>
    <n v="2"/>
    <n v="0"/>
    <n v="0"/>
    <n v="0"/>
    <n v="0"/>
    <n v="0"/>
    <n v="0"/>
    <n v="0"/>
    <n v="0"/>
    <n v="0"/>
    <n v="0"/>
    <n v="4"/>
  </r>
  <r>
    <s v="Woman"/>
    <x v="0"/>
    <s v="XXW"/>
    <x v="25"/>
    <s v="XXW0YO0P250DQ70906"/>
    <s v="SPORTIVO YO FRANGIA NODI"/>
    <s v="0906"/>
    <s v="B200(ARGENTO)+B001(BIANCO)"/>
    <n v="450"/>
    <n v="1800"/>
    <s v="IT"/>
    <s v="D"/>
    <n v="0"/>
    <n v="1"/>
    <n v="2"/>
    <n v="1"/>
    <n v="0"/>
    <n v="0"/>
    <n v="0"/>
    <n v="0"/>
    <n v="0"/>
    <n v="0"/>
    <n v="0"/>
    <n v="0"/>
    <n v="0"/>
    <n v="0"/>
    <n v="0"/>
    <n v="0"/>
    <n v="0"/>
    <n v="0"/>
    <n v="0"/>
    <n v="0"/>
    <n v="4"/>
  </r>
  <r>
    <s v="Woman"/>
    <x v="0"/>
    <s v="XXW"/>
    <x v="262"/>
    <s v="XXW0ZL0Q850GOCB999"/>
    <s v="GOMMA T95 ZL TRONCHETTO"/>
    <s v="B999"/>
    <s v="NERO"/>
    <n v="470"/>
    <n v="1880"/>
    <s v="IT"/>
    <s v="D"/>
    <n v="0"/>
    <n v="0"/>
    <n v="0"/>
    <n v="0"/>
    <n v="0"/>
    <n v="0"/>
    <n v="0"/>
    <n v="0"/>
    <n v="0"/>
    <n v="0"/>
    <n v="0"/>
    <n v="1"/>
    <n v="1"/>
    <n v="0"/>
    <n v="0"/>
    <n v="2"/>
    <n v="0"/>
    <n v="0"/>
    <n v="0"/>
    <n v="0"/>
    <n v="4"/>
  </r>
  <r>
    <s v="Woman"/>
    <x v="0"/>
    <s v="XXW"/>
    <x v="263"/>
    <s v="XXW0ZP0R070SHAB999"/>
    <s v="GOMMA ZP BUCATURA"/>
    <s v="B999"/>
    <s v="NERO"/>
    <n v="350"/>
    <n v="1400"/>
    <s v="IT"/>
    <s v="D"/>
    <n v="0"/>
    <n v="0"/>
    <n v="0"/>
    <n v="0"/>
    <n v="0"/>
    <n v="0"/>
    <n v="0"/>
    <n v="0"/>
    <n v="0"/>
    <n v="0"/>
    <n v="0"/>
    <n v="0"/>
    <n v="1"/>
    <n v="2"/>
    <n v="0"/>
    <n v="0"/>
    <n v="1"/>
    <n v="0"/>
    <n v="0"/>
    <n v="0"/>
    <n v="4"/>
  </r>
  <r>
    <s v="Woman"/>
    <x v="0"/>
    <s v="XXW"/>
    <x v="264"/>
    <s v="XXW0ZQ0V820ESHB999"/>
    <s v="GOMMA XL ZQ MOCASSINO NAPPINE"/>
    <s v="B999"/>
    <s v="NERO"/>
    <n v="410"/>
    <n v="1640"/>
    <s v="IT"/>
    <s v="D"/>
    <n v="0"/>
    <n v="0"/>
    <n v="0"/>
    <n v="0"/>
    <n v="0"/>
    <n v="2"/>
    <n v="0"/>
    <n v="0"/>
    <n v="0"/>
    <n v="0"/>
    <n v="0"/>
    <n v="0"/>
    <n v="0"/>
    <n v="0"/>
    <n v="1"/>
    <n v="0"/>
    <n v="1"/>
    <n v="0"/>
    <n v="0"/>
    <n v="0"/>
    <n v="4"/>
  </r>
  <r>
    <s v="Woman"/>
    <x v="0"/>
    <s v="XXW"/>
    <x v="265"/>
    <s v="XXW0ZZ0V690D90M022"/>
    <s v="CUOIO ZZ MOCASSINO INFILATURE"/>
    <s v="M022"/>
    <s v="AURORA SCURO"/>
    <n v="570"/>
    <n v="2280"/>
    <s v="IT"/>
    <s v="D"/>
    <n v="0"/>
    <n v="0"/>
    <n v="0"/>
    <n v="0"/>
    <n v="1"/>
    <n v="0"/>
    <n v="1"/>
    <n v="0"/>
    <n v="1"/>
    <n v="0"/>
    <n v="0"/>
    <n v="0"/>
    <n v="1"/>
    <n v="0"/>
    <n v="0"/>
    <n v="0"/>
    <n v="0"/>
    <n v="0"/>
    <n v="0"/>
    <n v="0"/>
    <n v="4"/>
  </r>
  <r>
    <s v="Woman"/>
    <x v="0"/>
    <s v="XXW"/>
    <x v="160"/>
    <s v="XXW0ZZ0V980D90C801"/>
    <s v="CUOIO ZZ SABOT NAPPE INFILATURE"/>
    <s v="C801"/>
    <s v="BISCOTTO"/>
    <n v="550"/>
    <n v="2200"/>
    <s v="IT"/>
    <s v="D"/>
    <n v="0"/>
    <n v="0"/>
    <n v="0"/>
    <n v="0"/>
    <n v="0"/>
    <n v="1"/>
    <n v="1"/>
    <n v="0"/>
    <n v="0"/>
    <n v="0"/>
    <n v="1"/>
    <n v="0"/>
    <n v="0"/>
    <n v="0"/>
    <n v="0"/>
    <n v="0"/>
    <n v="1"/>
    <n v="0"/>
    <n v="0"/>
    <n v="0"/>
    <n v="4"/>
  </r>
  <r>
    <s v="Woman"/>
    <x v="0"/>
    <s v="XXW"/>
    <x v="266"/>
    <s v="XXW19A0T610RE0S609"/>
    <s v="SAND. GOMMA T50 19A FIBBIA"/>
    <s v="S609"/>
    <s v="WOODY"/>
    <n v="450"/>
    <n v="1800"/>
    <s v="IT"/>
    <s v="D"/>
    <n v="0"/>
    <n v="0"/>
    <n v="0"/>
    <n v="0"/>
    <n v="0"/>
    <n v="0"/>
    <n v="0"/>
    <n v="0"/>
    <n v="0"/>
    <n v="0"/>
    <n v="2"/>
    <n v="0"/>
    <n v="0"/>
    <n v="1"/>
    <n v="0"/>
    <n v="0"/>
    <n v="1"/>
    <n v="0"/>
    <n v="0"/>
    <n v="0"/>
    <n v="4"/>
  </r>
  <r>
    <s v="Woman"/>
    <x v="0"/>
    <s v="XXW"/>
    <x v="267"/>
    <s v="XXW20A0S960GOCB999"/>
    <s v="CUOIO GOM T45 20A TRONCHETTO FIBBIA"/>
    <s v="B999"/>
    <s v="NERO"/>
    <n v="550"/>
    <n v="2200"/>
    <s v="IT"/>
    <s v="D"/>
    <n v="0"/>
    <n v="0"/>
    <n v="0"/>
    <n v="1"/>
    <n v="1"/>
    <n v="1"/>
    <n v="0"/>
    <n v="0"/>
    <n v="0"/>
    <n v="1"/>
    <n v="0"/>
    <n v="0"/>
    <n v="0"/>
    <n v="0"/>
    <n v="0"/>
    <n v="0"/>
    <n v="0"/>
    <n v="0"/>
    <n v="0"/>
    <n v="0"/>
    <n v="4"/>
  </r>
  <r>
    <s v="Woman"/>
    <x v="0"/>
    <s v="XXW"/>
    <x v="84"/>
    <s v="XXW39A00500RE0B999"/>
    <s v="GOMMA PES 39A TRONCH. GANCI"/>
    <s v="B999"/>
    <s v="NERO"/>
    <n v="470"/>
    <n v="1880"/>
    <s v="IT"/>
    <s v="D"/>
    <n v="0"/>
    <n v="0"/>
    <n v="0"/>
    <n v="0"/>
    <n v="0"/>
    <n v="0"/>
    <n v="0"/>
    <n v="0"/>
    <n v="0"/>
    <n v="0"/>
    <n v="0"/>
    <n v="0"/>
    <n v="2"/>
    <n v="2"/>
    <n v="0"/>
    <n v="0"/>
    <n v="0"/>
    <n v="0"/>
    <n v="0"/>
    <n v="0"/>
    <n v="4"/>
  </r>
  <r>
    <s v="Woman"/>
    <x v="0"/>
    <s v="XXW"/>
    <x v="52"/>
    <s v="XXW39A0W061HW80ZP6"/>
    <s v="GOMMA PES 39A TRONCH. GANCI MONT."/>
    <s v="0ZP6"/>
    <s v="S819(NOCE M)+C002(AVORIO)"/>
    <n v="650"/>
    <n v="2600"/>
    <s v="IT"/>
    <s v="D"/>
    <n v="0"/>
    <n v="0"/>
    <n v="0"/>
    <n v="0"/>
    <n v="0"/>
    <n v="0"/>
    <n v="1"/>
    <n v="0"/>
    <n v="0"/>
    <n v="0"/>
    <n v="2"/>
    <n v="1"/>
    <n v="0"/>
    <n v="0"/>
    <n v="0"/>
    <n v="0"/>
    <n v="0"/>
    <n v="0"/>
    <n v="0"/>
    <n v="0"/>
    <n v="4"/>
  </r>
  <r>
    <s v="Woman"/>
    <x v="0"/>
    <s v="XXW"/>
    <x v="268"/>
    <s v="XXW39A0W471I4JR402"/>
    <s v="GOM.PES 39A TRONCH.MATEL.NASTRO TRI"/>
    <s v="R402"/>
    <s v="RUBINO"/>
    <n v="690"/>
    <n v="2760"/>
    <s v="IT"/>
    <s v="D"/>
    <n v="0"/>
    <n v="0"/>
    <n v="1"/>
    <n v="0"/>
    <n v="0"/>
    <n v="0"/>
    <n v="0"/>
    <n v="0"/>
    <n v="0"/>
    <n v="1"/>
    <n v="0"/>
    <n v="1"/>
    <n v="0"/>
    <n v="0"/>
    <n v="0"/>
    <n v="0"/>
    <n v="1"/>
    <n v="0"/>
    <n v="0"/>
    <n v="0"/>
    <n v="4"/>
  </r>
  <r>
    <s v="Woman"/>
    <x v="0"/>
    <s v="XXW"/>
    <x v="55"/>
    <s v="XXW64A0W310BYES611"/>
    <s v="GOMMA T115 64A STIV.ALLACCIATO"/>
    <s v="S611"/>
    <s v="MARRONE AFRICA"/>
    <n v="790"/>
    <n v="3160"/>
    <s v="IT"/>
    <s v="D"/>
    <n v="2"/>
    <n v="1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4"/>
  </r>
  <r>
    <s v="Woman"/>
    <x v="0"/>
    <s v="XXW"/>
    <x v="269"/>
    <s v="XXW64A0W330I450ZXG"/>
    <s v="GOMMA T115 64A TRONCHETTO ELAST."/>
    <s v="0ZXG"/>
    <s v="R402(RUBINO)+C801(BISCOTTO)"/>
    <n v="650"/>
    <n v="2600"/>
    <s v="IT"/>
    <s v="D"/>
    <n v="0"/>
    <n v="0"/>
    <n v="0"/>
    <n v="0"/>
    <n v="1"/>
    <n v="0"/>
    <n v="0"/>
    <n v="2"/>
    <n v="0"/>
    <n v="0"/>
    <n v="0"/>
    <n v="0"/>
    <n v="0"/>
    <n v="0"/>
    <n v="1"/>
    <n v="0"/>
    <n v="0"/>
    <n v="0"/>
    <n v="0"/>
    <n v="0"/>
    <n v="4"/>
  </r>
  <r>
    <s v="Man"/>
    <x v="0"/>
    <s v="XXM"/>
    <x v="213"/>
    <s v="XXM06B0Z250UXPS800"/>
    <s v="DOPPIA T CUT CA75 GOMMA LEGGERA 06B"/>
    <s v="S800"/>
    <s v="TESTA MORO"/>
    <n v="480"/>
    <n v="1440"/>
    <s v="IT"/>
    <s v="CB"/>
    <n v="0"/>
    <n v="0"/>
    <n v="0"/>
    <n v="1"/>
    <n v="0"/>
    <n v="0"/>
    <n v="0"/>
    <n v="1"/>
    <n v="0"/>
    <n v="1"/>
    <n v="0"/>
    <n v="0"/>
    <n v="0"/>
    <n v="0"/>
    <n v="0"/>
    <n v="0"/>
    <n v="0"/>
    <n v="0"/>
    <n v="0"/>
    <n v="0"/>
    <n v="3"/>
  </r>
  <r>
    <s v="Man"/>
    <x v="0"/>
    <s v="XXM"/>
    <x v="270"/>
    <s v="XXM0CD00D8XCCOC815"/>
    <s v="POLACCO REST. DOUBLE T UOMO"/>
    <s v="C815"/>
    <s v="TORTORA MEDIO"/>
    <n v="380"/>
    <n v="1140"/>
    <s v="IT"/>
    <s v="I"/>
    <n v="0"/>
    <n v="0"/>
    <n v="0"/>
    <n v="0"/>
    <n v="0"/>
    <n v="0"/>
    <n v="0"/>
    <n v="0"/>
    <n v="0"/>
    <n v="0"/>
    <n v="0"/>
    <n v="1"/>
    <n v="1"/>
    <n v="1"/>
    <n v="0"/>
    <n v="0"/>
    <n v="0"/>
    <n v="0"/>
    <n v="0"/>
    <n v="0"/>
    <n v="3"/>
  </r>
  <r>
    <s v="Man"/>
    <x v="0"/>
    <s v="XXM"/>
    <x v="271"/>
    <s v="XXM0DI00I70D90B999"/>
    <s v="PANTOFOLA QUINN"/>
    <s v="B999"/>
    <s v="NERO"/>
    <n v="310"/>
    <n v="930"/>
    <s v="IT"/>
    <s v="I"/>
    <n v="1"/>
    <n v="0"/>
    <n v="1"/>
    <n v="0"/>
    <n v="0"/>
    <n v="0"/>
    <n v="0"/>
    <n v="0"/>
    <n v="0"/>
    <n v="0"/>
    <n v="0"/>
    <n v="0"/>
    <n v="1"/>
    <n v="0"/>
    <n v="0"/>
    <n v="0"/>
    <n v="0"/>
    <n v="0"/>
    <n v="0"/>
    <n v="0"/>
    <n v="3"/>
  </r>
  <r>
    <s v="Man"/>
    <x v="0"/>
    <s v="XXM"/>
    <x v="31"/>
    <s v="XXM0EO00010BUKB217"/>
    <s v="MOCASSINO GOMMINI NUOVO"/>
    <s v="B217"/>
    <s v="GHIACCIO SCURO"/>
    <n v="310"/>
    <n v="930"/>
    <s v="IT"/>
    <s v="I"/>
    <n v="0"/>
    <n v="0"/>
    <n v="0"/>
    <n v="3"/>
    <n v="0"/>
    <n v="0"/>
    <n v="0"/>
    <n v="0"/>
    <n v="0"/>
    <n v="0"/>
    <n v="0"/>
    <n v="0"/>
    <n v="0"/>
    <n v="0"/>
    <n v="0"/>
    <n v="0"/>
    <n v="0"/>
    <n v="0"/>
    <n v="0"/>
    <n v="0"/>
    <n v="3"/>
  </r>
  <r>
    <s v="Man"/>
    <x v="0"/>
    <s v="XXM"/>
    <x v="31"/>
    <s v="XXM0EO00010BUKG403"/>
    <s v="MOCASSINO GOMMINI NUOVO"/>
    <s v="G403"/>
    <s v="AMBRA"/>
    <n v="310"/>
    <n v="930"/>
    <s v="IT"/>
    <s v="I"/>
    <n v="1"/>
    <n v="1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3"/>
  </r>
  <r>
    <s v="Man"/>
    <x v="0"/>
    <s v="XXM"/>
    <x v="31"/>
    <s v="XXM0EO00010MF0S807"/>
    <s v="MOCASSINO GOMMINI NUOVO"/>
    <s v="S807"/>
    <s v="EBANO"/>
    <n v="350"/>
    <n v="1050"/>
    <s v="IT"/>
    <s v="I"/>
    <n v="0"/>
    <n v="0"/>
    <n v="0"/>
    <n v="0"/>
    <n v="0"/>
    <n v="0"/>
    <n v="0"/>
    <n v="0"/>
    <n v="0"/>
    <n v="2"/>
    <n v="0"/>
    <n v="0"/>
    <n v="0"/>
    <n v="0"/>
    <n v="1"/>
    <n v="0"/>
    <n v="0"/>
    <n v="0"/>
    <n v="0"/>
    <n v="0"/>
    <n v="3"/>
  </r>
  <r>
    <s v="Man"/>
    <x v="0"/>
    <s v="XXM"/>
    <x v="31"/>
    <s v="XXM0EO00010VEKG003"/>
    <s v="MOCASSINO GOMMINI NUOVO"/>
    <s v="G003"/>
    <s v="GIALLO CHIARO"/>
    <n v="395"/>
    <n v="1185"/>
    <s v="IT"/>
    <s v="I"/>
    <n v="0"/>
    <n v="0"/>
    <n v="0"/>
    <n v="0"/>
    <n v="0"/>
    <n v="1"/>
    <n v="0"/>
    <n v="0"/>
    <n v="0"/>
    <n v="0"/>
    <n v="1"/>
    <n v="1"/>
    <n v="0"/>
    <n v="0"/>
    <n v="0"/>
    <n v="0"/>
    <n v="0"/>
    <n v="0"/>
    <n v="0"/>
    <n v="0"/>
    <n v="3"/>
  </r>
  <r>
    <s v="Man"/>
    <x v="0"/>
    <s v="XXM"/>
    <x v="122"/>
    <s v="XXM0EO0N653AKTU803"/>
    <s v="MACRO CLAMP CAFU GOMMINI NUOVO"/>
    <s v="U803"/>
    <s v="BALTIC CHIARO"/>
    <n v="390"/>
    <n v="1170"/>
    <s v="IT"/>
    <s v="I"/>
    <n v="0"/>
    <n v="0"/>
    <n v="0"/>
    <n v="0"/>
    <n v="0"/>
    <n v="0"/>
    <n v="0"/>
    <n v="0"/>
    <n v="0"/>
    <n v="0"/>
    <n v="1"/>
    <n v="0"/>
    <n v="2"/>
    <n v="0"/>
    <n v="0"/>
    <n v="0"/>
    <n v="0"/>
    <n v="0"/>
    <n v="0"/>
    <n v="0"/>
    <n v="3"/>
  </r>
  <r>
    <s v="Man"/>
    <x v="0"/>
    <s v="XXM"/>
    <x v="59"/>
    <s v="XXM0GE0064XEN0S804"/>
    <s v="MOCASSINO BOSTON GOMMA"/>
    <s v="S804"/>
    <s v="CAFFE"/>
    <n v="280"/>
    <n v="840"/>
    <s v="IT"/>
    <s v="I"/>
    <n v="0"/>
    <n v="0"/>
    <n v="0"/>
    <n v="0"/>
    <n v="0"/>
    <n v="0"/>
    <n v="0"/>
    <n v="0"/>
    <n v="0"/>
    <n v="0"/>
    <n v="1"/>
    <n v="1"/>
    <n v="1"/>
    <n v="0"/>
    <n v="0"/>
    <n v="0"/>
    <n v="0"/>
    <n v="0"/>
    <n v="0"/>
    <n v="0"/>
    <n v="3"/>
  </r>
  <r>
    <s v="Man"/>
    <x v="0"/>
    <s v="XXM"/>
    <x v="1"/>
    <s v="XXM0GW05470ENKT606"/>
    <s v="NEW LACCETTO OCCH. NEW GOMMINI 122"/>
    <s v="T606"/>
    <s v="ABISSO SCURO"/>
    <n v="330"/>
    <n v="990"/>
    <s v="IT"/>
    <s v="I"/>
    <n v="1"/>
    <n v="1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3"/>
  </r>
  <r>
    <s v="Man"/>
    <x v="0"/>
    <s v="XXM"/>
    <x v="1"/>
    <s v="XXM0GW05470ENKU820"/>
    <s v="NEW LACCETTO OCCH. NEW GOMMINI 122"/>
    <s v="U820"/>
    <s v="GALASSIA"/>
    <n v="330"/>
    <n v="990"/>
    <s v="IT"/>
    <s v="I"/>
    <n v="0"/>
    <n v="0"/>
    <n v="0"/>
    <n v="0"/>
    <n v="0"/>
    <n v="0"/>
    <n v="0"/>
    <n v="0"/>
    <n v="0"/>
    <n v="0"/>
    <n v="1"/>
    <n v="0"/>
    <n v="1"/>
    <n v="0"/>
    <n v="0"/>
    <n v="1"/>
    <n v="0"/>
    <n v="0"/>
    <n v="0"/>
    <n v="0"/>
    <n v="3"/>
  </r>
  <r>
    <s v="Man"/>
    <x v="0"/>
    <s v="XXM"/>
    <x v="1"/>
    <s v="XXM0GW05470RE0990I"/>
    <s v="NEW LACCETTO OCCH. NEW GOMMINI 122"/>
    <s v="990I"/>
    <s v="ALTRAVERSIONE"/>
    <n v="410"/>
    <n v="1230"/>
    <s v="IT"/>
    <s v="I"/>
    <n v="0"/>
    <n v="0"/>
    <n v="1"/>
    <n v="0"/>
    <n v="0"/>
    <n v="0"/>
    <n v="0"/>
    <n v="0"/>
    <n v="0"/>
    <n v="1"/>
    <n v="1"/>
    <n v="0"/>
    <n v="0"/>
    <n v="0"/>
    <n v="0"/>
    <n v="0"/>
    <n v="0"/>
    <n v="0"/>
    <n v="0"/>
    <n v="0"/>
    <n v="3"/>
  </r>
  <r>
    <s v="Man"/>
    <x v="0"/>
    <s v="XXM"/>
    <x v="1"/>
    <s v="XXM0GW05470RE0G828"/>
    <s v="NEW LACCETTO OCCH. NEW GOMMINI 122"/>
    <s v="G828"/>
    <s v="TERRACOTTA CHIARO"/>
    <n v="410"/>
    <n v="1230"/>
    <s v="IT"/>
    <s v="I"/>
    <n v="1"/>
    <n v="1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3"/>
  </r>
  <r>
    <s v="Man"/>
    <x v="0"/>
    <s v="XXM"/>
    <x v="1"/>
    <s v="XXM0GW05470RE0T214"/>
    <s v="NEW LACCETTO OCCH. NEW GOMMINI 122"/>
    <s v="T214"/>
    <s v="SIRENA CHIARO"/>
    <n v="410"/>
    <n v="1230"/>
    <s v="IT"/>
    <s v="I"/>
    <n v="0"/>
    <n v="0"/>
    <n v="0"/>
    <n v="3"/>
    <n v="0"/>
    <n v="0"/>
    <n v="0"/>
    <n v="0"/>
    <n v="0"/>
    <n v="0"/>
    <n v="0"/>
    <n v="0"/>
    <n v="0"/>
    <n v="0"/>
    <n v="0"/>
    <n v="0"/>
    <n v="0"/>
    <n v="0"/>
    <n v="0"/>
    <n v="0"/>
    <n v="3"/>
  </r>
  <r>
    <s v="Man"/>
    <x v="0"/>
    <s v="XXM"/>
    <x v="32"/>
    <s v="XXM0GW05473C6C76JF"/>
    <s v="LACCETTO MY COLORS NEW GOMMINI 122"/>
    <s v="76JF"/>
    <s v="S007(BRUCIATO)+S011(COGNAC CHIARO)"/>
    <n v="350"/>
    <n v="1050"/>
    <s v="IT"/>
    <s v="I"/>
    <n v="2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3"/>
  </r>
  <r>
    <s v="Man"/>
    <x v="0"/>
    <s v="XXM"/>
    <x v="32"/>
    <s v="XXM0GW05473NLKB001"/>
    <s v="LACCETTO MY COLORS NEW GOMMINI 122"/>
    <s v="B001"/>
    <s v="BIANCO"/>
    <n v="375"/>
    <n v="1125"/>
    <s v="IT"/>
    <s v="I"/>
    <n v="0"/>
    <n v="1"/>
    <n v="1"/>
    <n v="0"/>
    <n v="0"/>
    <n v="0"/>
    <n v="0"/>
    <n v="0"/>
    <n v="0"/>
    <n v="1"/>
    <n v="0"/>
    <n v="0"/>
    <n v="0"/>
    <n v="0"/>
    <n v="0"/>
    <n v="0"/>
    <n v="0"/>
    <n v="0"/>
    <n v="0"/>
    <n v="0"/>
    <n v="3"/>
  </r>
  <r>
    <s v="Man"/>
    <x v="0"/>
    <s v="XXM"/>
    <x v="32"/>
    <s v="XXM0GW05473OSEB999"/>
    <s v="LACCETTO MY COLORS NEW GOMMINI 122"/>
    <s v="B999"/>
    <s v="NERO"/>
    <n v="360"/>
    <n v="1080"/>
    <s v="IT"/>
    <s v="I2"/>
    <n v="0"/>
    <n v="0"/>
    <n v="0"/>
    <n v="1"/>
    <n v="0"/>
    <n v="0"/>
    <n v="0"/>
    <n v="0"/>
    <n v="0"/>
    <n v="0"/>
    <n v="0"/>
    <n v="0"/>
    <n v="1"/>
    <n v="0"/>
    <n v="1"/>
    <n v="0"/>
    <n v="0"/>
    <n v="0"/>
    <n v="0"/>
    <n v="0"/>
    <n v="3"/>
  </r>
  <r>
    <s v="Man"/>
    <x v="0"/>
    <s v="XXM"/>
    <x v="32"/>
    <s v="XXM0GW05473SQPU800"/>
    <s v="LACCETTO MY COLORS NEW GOMMINI 122"/>
    <s v="U800"/>
    <s v="BLU CHIARO"/>
    <n v="350"/>
    <n v="1050"/>
    <s v="IT"/>
    <s v="I"/>
    <n v="1"/>
    <n v="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3"/>
  </r>
  <r>
    <s v="Man"/>
    <x v="0"/>
    <s v="XXM"/>
    <x v="33"/>
    <s v="XXM0GW0L910RE045TD"/>
    <s v="MORSETTO CLUB NEW GOMMINI 122"/>
    <s v="45TD"/>
    <s v="U218(GUADO)+U820(GALASSIA)+U616(BLUETTE)"/>
    <n v="480"/>
    <n v="1440"/>
    <s v="IT"/>
    <s v="CB"/>
    <n v="0"/>
    <n v="0"/>
    <n v="0"/>
    <n v="0"/>
    <n v="0"/>
    <n v="0"/>
    <n v="0"/>
    <n v="0"/>
    <n v="0"/>
    <n v="1"/>
    <n v="0"/>
    <n v="1"/>
    <n v="1"/>
    <n v="0"/>
    <n v="0"/>
    <n v="0"/>
    <n v="0"/>
    <n v="0"/>
    <n v="0"/>
    <n v="0"/>
    <n v="3"/>
  </r>
  <r>
    <s v="Man"/>
    <x v="0"/>
    <s v="XXM"/>
    <x v="33"/>
    <s v="XXM0GW0L910RE0U805"/>
    <s v="MORSETTO CLUB NEW GOMMINI 122"/>
    <s v="U805"/>
    <s v="NOTTE"/>
    <n v="480"/>
    <n v="1440"/>
    <s v="IT"/>
    <s v="I"/>
    <n v="0"/>
    <n v="0"/>
    <n v="0"/>
    <n v="0"/>
    <n v="0"/>
    <n v="0"/>
    <n v="0"/>
    <n v="0"/>
    <n v="0"/>
    <n v="0"/>
    <n v="0"/>
    <n v="0"/>
    <n v="0"/>
    <n v="2"/>
    <n v="0"/>
    <n v="0"/>
    <n v="1"/>
    <n v="0"/>
    <n v="0"/>
    <n v="0"/>
    <n v="3"/>
  </r>
  <r>
    <s v="Man"/>
    <x v="0"/>
    <s v="XXM"/>
    <x v="272"/>
    <s v="XXM0GW0V250I0Z79KT"/>
    <s v="DOPPIA T FRANGIA MONT. NEW GOMM.122"/>
    <s v="79KT"/>
    <s v="B999(NERO)+S802(CIOCCOLATO)"/>
    <n v="598"/>
    <n v="1794"/>
    <s v="IT"/>
    <s v="I2"/>
    <n v="0"/>
    <n v="0"/>
    <n v="0"/>
    <n v="0"/>
    <n v="2"/>
    <n v="0"/>
    <n v="0"/>
    <n v="0"/>
    <n v="0"/>
    <n v="0"/>
    <n v="1"/>
    <n v="0"/>
    <n v="0"/>
    <n v="0"/>
    <n v="0"/>
    <n v="0"/>
    <n v="0"/>
    <n v="0"/>
    <n v="0"/>
    <n v="0"/>
    <n v="3"/>
  </r>
  <r>
    <s v="Man"/>
    <x v="0"/>
    <s v="XXM"/>
    <x v="124"/>
    <s v="XXM0JL0E84XHG0S407"/>
    <s v="NUOVO POLACCO SPORT CASSETTA"/>
    <s v="S407"/>
    <s v="CASTORO"/>
    <n v="290"/>
    <n v="870"/>
    <s v="IT"/>
    <s v="I"/>
    <n v="0"/>
    <n v="0"/>
    <n v="0"/>
    <n v="0"/>
    <n v="0"/>
    <n v="0"/>
    <n v="0"/>
    <n v="0"/>
    <n v="0"/>
    <n v="0"/>
    <n v="1"/>
    <n v="0"/>
    <n v="1"/>
    <n v="1"/>
    <n v="0"/>
    <n v="0"/>
    <n v="0"/>
    <n v="0"/>
    <n v="0"/>
    <n v="0"/>
    <n v="3"/>
  </r>
  <r>
    <s v="Man"/>
    <x v="0"/>
    <s v="XXM"/>
    <x v="124"/>
    <s v="XXM0JL0E84XMU0S013"/>
    <s v="NUOVO POLACCO SPORT CASSETTA"/>
    <s v="S013"/>
    <s v="CORTECCIA CHIARO"/>
    <n v="290"/>
    <n v="870"/>
    <s v="IT"/>
    <s v="I"/>
    <n v="0"/>
    <n v="0"/>
    <n v="0"/>
    <n v="0"/>
    <n v="0"/>
    <n v="0"/>
    <n v="0"/>
    <n v="0"/>
    <n v="0"/>
    <n v="0"/>
    <n v="1"/>
    <n v="1"/>
    <n v="1"/>
    <n v="0"/>
    <n v="0"/>
    <n v="0"/>
    <n v="0"/>
    <n v="0"/>
    <n v="0"/>
    <n v="0"/>
    <n v="3"/>
  </r>
  <r>
    <s v="Man"/>
    <x v="0"/>
    <s v="XXM"/>
    <x v="63"/>
    <s v="XXM0KY00D8XCCOS802"/>
    <s v="POLACCO GEORGE"/>
    <s v="S802"/>
    <s v="CIOCCOLATO"/>
    <n v="330"/>
    <n v="990"/>
    <s v="IT"/>
    <s v="I"/>
    <n v="0"/>
    <n v="0"/>
    <n v="0"/>
    <n v="0"/>
    <n v="0"/>
    <n v="0"/>
    <n v="0"/>
    <n v="0"/>
    <n v="0"/>
    <n v="0"/>
    <n v="1"/>
    <n v="1"/>
    <n v="1"/>
    <n v="0"/>
    <n v="0"/>
    <n v="0"/>
    <n v="0"/>
    <n v="0"/>
    <n v="0"/>
    <n v="0"/>
    <n v="3"/>
  </r>
  <r>
    <s v="Man"/>
    <x v="0"/>
    <s v="XXM"/>
    <x v="171"/>
    <s v="XXM0LR0R570VEKB608"/>
    <s v="CLAMP SCOOBYDOO CITY GOMMINO"/>
    <s v="B608"/>
    <s v="OMBRA"/>
    <n v="430"/>
    <n v="1290"/>
    <s v="IT"/>
    <s v="I"/>
    <n v="0"/>
    <n v="0"/>
    <n v="1"/>
    <n v="0"/>
    <n v="0"/>
    <n v="0"/>
    <n v="0"/>
    <n v="0"/>
    <n v="0"/>
    <n v="0"/>
    <n v="0"/>
    <n v="0"/>
    <n v="0"/>
    <n v="0"/>
    <n v="1"/>
    <n v="0"/>
    <n v="1"/>
    <n v="0"/>
    <n v="0"/>
    <n v="0"/>
    <n v="3"/>
  </r>
  <r>
    <s v="Man"/>
    <x v="0"/>
    <s v="XXM"/>
    <x v="273"/>
    <s v="XXM0LR0T770VEKU801"/>
    <s v="LACCET.CITY GOMMINO RICAMO ROOSTER"/>
    <s v="U801"/>
    <s v="BLU"/>
    <n v="375"/>
    <n v="1125"/>
    <s v="IT"/>
    <s v="CI"/>
    <n v="0"/>
    <n v="1"/>
    <n v="1"/>
    <n v="0"/>
    <n v="1"/>
    <n v="0"/>
    <n v="0"/>
    <n v="0"/>
    <n v="0"/>
    <n v="0"/>
    <n v="0"/>
    <n v="0"/>
    <n v="0"/>
    <n v="0"/>
    <n v="0"/>
    <n v="0"/>
    <n v="0"/>
    <n v="0"/>
    <n v="0"/>
    <n v="0"/>
    <n v="3"/>
  </r>
  <r>
    <s v="Man"/>
    <x v="0"/>
    <s v="XXM"/>
    <x v="273"/>
    <s v="XXM0LR0T770VEKU801"/>
    <s v="LACCET.CITY GOMMINO RICAMO ROOSTER"/>
    <s v="U801"/>
    <s v="BLU"/>
    <n v="375"/>
    <n v="1125"/>
    <s v="IT"/>
    <s v="I2"/>
    <n v="0"/>
    <n v="0"/>
    <n v="0"/>
    <n v="2"/>
    <n v="1"/>
    <n v="0"/>
    <n v="0"/>
    <n v="0"/>
    <n v="0"/>
    <n v="0"/>
    <n v="0"/>
    <n v="0"/>
    <n v="0"/>
    <n v="0"/>
    <n v="0"/>
    <n v="0"/>
    <n v="0"/>
    <n v="0"/>
    <n v="0"/>
    <n v="0"/>
    <n v="3"/>
  </r>
  <r>
    <s v="Man"/>
    <x v="0"/>
    <s v="XXM"/>
    <x v="172"/>
    <s v="XXM0LR0V290D9CU817"/>
    <s v="FRASTAGLIO FRANGIA CITY GOMMINO"/>
    <s v="U817"/>
    <s v="INCHIOSTRO CHIARO"/>
    <n v="450"/>
    <n v="1350"/>
    <s v="IT"/>
    <s v="I2"/>
    <n v="0"/>
    <n v="0"/>
    <n v="0"/>
    <n v="0"/>
    <n v="0"/>
    <n v="2"/>
    <n v="0"/>
    <n v="0"/>
    <n v="1"/>
    <n v="0"/>
    <n v="0"/>
    <n v="0"/>
    <n v="0"/>
    <n v="0"/>
    <n v="0"/>
    <n v="0"/>
    <n v="0"/>
    <n v="0"/>
    <n v="0"/>
    <n v="0"/>
    <n v="3"/>
  </r>
  <r>
    <s v="Man"/>
    <x v="0"/>
    <s v="XXM"/>
    <x v="173"/>
    <s v="XXM0ML00C1XD90S013"/>
    <s v="ALL. BUCATURE DERBY ESQUIRE GIOVANE"/>
    <s v="S013"/>
    <s v="CORTECCIA CHIARO"/>
    <n v="320"/>
    <n v="960"/>
    <s v="IT"/>
    <s v="I"/>
    <n v="0"/>
    <n v="0"/>
    <n v="0"/>
    <n v="0"/>
    <n v="0"/>
    <n v="0"/>
    <n v="0"/>
    <n v="0"/>
    <n v="0"/>
    <n v="0"/>
    <n v="2"/>
    <n v="0"/>
    <n v="0"/>
    <n v="1"/>
    <n v="0"/>
    <n v="0"/>
    <n v="0"/>
    <n v="0"/>
    <n v="0"/>
    <n v="0"/>
    <n v="3"/>
  </r>
  <r>
    <s v="Man"/>
    <x v="0"/>
    <s v="XXM"/>
    <x v="90"/>
    <s v="XXM0ML00C2X6Q6S805"/>
    <s v="DERBY LISCIA ESQUIRE GIOVANE"/>
    <s v="S805"/>
    <s v="BRUNO"/>
    <n v="298"/>
    <n v="894"/>
    <s v="IT"/>
    <s v="I"/>
    <n v="0"/>
    <n v="0"/>
    <n v="0"/>
    <n v="0"/>
    <n v="0"/>
    <n v="0"/>
    <n v="0"/>
    <n v="0"/>
    <n v="0"/>
    <n v="0"/>
    <n v="0"/>
    <n v="1"/>
    <n v="2"/>
    <n v="0"/>
    <n v="0"/>
    <n v="0"/>
    <n v="0"/>
    <n v="0"/>
    <n v="0"/>
    <n v="0"/>
    <n v="3"/>
  </r>
  <r>
    <s v="Man"/>
    <x v="0"/>
    <s v="XXM"/>
    <x v="274"/>
    <s v="XXM0ML00C2ZRE0G812"/>
    <s v="DERBY LISCIA ESQUIRE GIOVANE"/>
    <s v="G812"/>
    <s v="ZUCCA"/>
    <n v="298"/>
    <n v="894"/>
    <s v="IT"/>
    <s v="I"/>
    <n v="1"/>
    <n v="0"/>
    <n v="0"/>
    <n v="0"/>
    <n v="1"/>
    <n v="0"/>
    <n v="0"/>
    <n v="0"/>
    <n v="0"/>
    <n v="1"/>
    <n v="0"/>
    <n v="0"/>
    <n v="0"/>
    <n v="0"/>
    <n v="0"/>
    <n v="0"/>
    <n v="0"/>
    <n v="0"/>
    <n v="0"/>
    <n v="0"/>
    <n v="3"/>
  </r>
  <r>
    <s v="Man"/>
    <x v="0"/>
    <s v="XXM"/>
    <x v="127"/>
    <s v="XXM0PC00N5XCCOU810"/>
    <s v="FRANCESINA FONDO CUOIO PC"/>
    <s v="U810"/>
    <s v="BLU DENIM SCURO"/>
    <n v="370"/>
    <n v="1110"/>
    <s v="IT"/>
    <s v="I"/>
    <n v="0"/>
    <n v="0"/>
    <n v="0"/>
    <n v="0"/>
    <n v="0"/>
    <n v="0"/>
    <n v="0"/>
    <n v="0"/>
    <n v="0"/>
    <n v="1"/>
    <n v="1"/>
    <n v="0"/>
    <n v="0"/>
    <n v="1"/>
    <n v="0"/>
    <n v="0"/>
    <n v="0"/>
    <n v="0"/>
    <n v="0"/>
    <n v="0"/>
    <n v="3"/>
  </r>
  <r>
    <s v="Man"/>
    <x v="0"/>
    <s v="XXM"/>
    <x v="275"/>
    <s v="XXM0PZ00P20PLSB999"/>
    <s v="TRONCHETTO ELASTICO FONDO GOMMA PZ"/>
    <s v="B999"/>
    <s v="NERO"/>
    <n v="510"/>
    <n v="1530"/>
    <s v="IT"/>
    <s v="I"/>
    <n v="0"/>
    <n v="0"/>
    <n v="0"/>
    <n v="0"/>
    <n v="0"/>
    <n v="0"/>
    <n v="0"/>
    <n v="0"/>
    <n v="0"/>
    <n v="0"/>
    <n v="0"/>
    <n v="0"/>
    <n v="1"/>
    <n v="2"/>
    <n v="0"/>
    <n v="0"/>
    <n v="0"/>
    <n v="0"/>
    <n v="0"/>
    <n v="0"/>
    <n v="3"/>
  </r>
  <r>
    <s v="Man"/>
    <x v="0"/>
    <s v="XXM"/>
    <x v="65"/>
    <s v="XXM0RQ00C1XPPPZ140"/>
    <s v="DERBY BUCATURE FONDO GOMMA RQ"/>
    <s v="Z140"/>
    <s v="BLU"/>
    <n v="340"/>
    <n v="1020"/>
    <s v="IT"/>
    <s v="I"/>
    <n v="0"/>
    <n v="0"/>
    <n v="0"/>
    <n v="0"/>
    <n v="0"/>
    <n v="0"/>
    <n v="0"/>
    <n v="0"/>
    <n v="0"/>
    <n v="0"/>
    <n v="1"/>
    <n v="0"/>
    <n v="1"/>
    <n v="1"/>
    <n v="0"/>
    <n v="0"/>
    <n v="0"/>
    <n v="0"/>
    <n v="0"/>
    <n v="0"/>
    <n v="3"/>
  </r>
  <r>
    <s v="Man"/>
    <x v="0"/>
    <s v="XXM"/>
    <x v="276"/>
    <s v="XXM0TA0G160D9CS801"/>
    <s v="MONK FIBBIA CUOIO INIEZ.GOMMA TA"/>
    <s v="S801"/>
    <s v="CACAO"/>
    <n v="510"/>
    <n v="1530"/>
    <s v="IT"/>
    <s v="I"/>
    <n v="0"/>
    <n v="0"/>
    <n v="0"/>
    <n v="0"/>
    <n v="0"/>
    <n v="0"/>
    <n v="0"/>
    <n v="0"/>
    <n v="0"/>
    <n v="0"/>
    <n v="1"/>
    <n v="0"/>
    <n v="1"/>
    <n v="1"/>
    <n v="0"/>
    <n v="0"/>
    <n v="0"/>
    <n v="0"/>
    <n v="0"/>
    <n v="0"/>
    <n v="3"/>
  </r>
  <r>
    <s v="Man"/>
    <x v="0"/>
    <s v="XXM"/>
    <x v="4"/>
    <s v="XXM0TA0S530D9CS801"/>
    <s v="PANTOFOLA ELASTICO CUOIO INIEZ.TA"/>
    <s v="S801"/>
    <s v="CACAO"/>
    <n v="480"/>
    <n v="1440"/>
    <s v="IT"/>
    <s v="I"/>
    <n v="0"/>
    <n v="0"/>
    <n v="1"/>
    <n v="0"/>
    <n v="1"/>
    <n v="0"/>
    <n v="0"/>
    <n v="0"/>
    <n v="0"/>
    <n v="0"/>
    <n v="0"/>
    <n v="0"/>
    <n v="1"/>
    <n v="0"/>
    <n v="0"/>
    <n v="0"/>
    <n v="0"/>
    <n v="0"/>
    <n v="0"/>
    <n v="0"/>
    <n v="3"/>
  </r>
  <r>
    <s v="Man"/>
    <x v="0"/>
    <s v="XXM"/>
    <x v="4"/>
    <s v="XXM0TA0S530VAFB999"/>
    <s v="PANTOFOLA ELASTICO CUOIO INIEZ.TA"/>
    <s v="B999"/>
    <s v="NERO"/>
    <n v="480"/>
    <n v="1440"/>
    <s v="IT"/>
    <s v="CB"/>
    <n v="0"/>
    <n v="1"/>
    <n v="0"/>
    <n v="1"/>
    <n v="0"/>
    <n v="0"/>
    <n v="0"/>
    <n v="0"/>
    <n v="0"/>
    <n v="1"/>
    <n v="0"/>
    <n v="0"/>
    <n v="0"/>
    <n v="0"/>
    <n v="0"/>
    <n v="0"/>
    <n v="0"/>
    <n v="0"/>
    <n v="0"/>
    <n v="0"/>
    <n v="3"/>
  </r>
  <r>
    <s v="Man"/>
    <x v="0"/>
    <s v="XXM"/>
    <x v="66"/>
    <s v="XXM0TV0K900LELU810"/>
    <s v="PANTOFOLA GOMMA RAFIA TV"/>
    <s v="U810"/>
    <s v="BLU DENIM SCURO"/>
    <n v="350"/>
    <n v="1050"/>
    <s v="IT"/>
    <s v="I"/>
    <n v="0"/>
    <n v="0"/>
    <n v="1"/>
    <n v="0"/>
    <n v="0"/>
    <n v="0"/>
    <n v="0"/>
    <n v="1"/>
    <n v="0"/>
    <n v="0"/>
    <n v="0"/>
    <n v="1"/>
    <n v="0"/>
    <n v="0"/>
    <n v="0"/>
    <n v="0"/>
    <n v="0"/>
    <n v="0"/>
    <n v="0"/>
    <n v="0"/>
    <n v="3"/>
  </r>
  <r>
    <s v="Man"/>
    <x v="0"/>
    <s v="XXM"/>
    <x v="277"/>
    <s v="XXM0UD0N650AKTB999"/>
    <s v="MACRO CLAMP GOMMA CAFU CLASSICO UD"/>
    <s v="B999"/>
    <s v="NERO"/>
    <n v="370"/>
    <n v="1110"/>
    <s v="IT"/>
    <s v="CB"/>
    <n v="1"/>
    <n v="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3"/>
  </r>
  <r>
    <s v="Man"/>
    <x v="0"/>
    <s v="XXM"/>
    <x v="277"/>
    <s v="XXM0UD0N650AKTB999"/>
    <s v="MACRO CLAMP GOMMA CAFU CLASSICO UD"/>
    <s v="B999"/>
    <s v="NERO"/>
    <n v="370"/>
    <n v="1110"/>
    <s v="IT"/>
    <s v="I"/>
    <n v="0"/>
    <n v="0"/>
    <n v="2"/>
    <n v="0"/>
    <n v="0"/>
    <n v="0"/>
    <n v="0"/>
    <n v="0"/>
    <n v="0"/>
    <n v="0"/>
    <n v="0"/>
    <n v="0"/>
    <n v="1"/>
    <n v="0"/>
    <n v="0"/>
    <n v="0"/>
    <n v="0"/>
    <n v="0"/>
    <n v="0"/>
    <n v="0"/>
    <n v="3"/>
  </r>
  <r>
    <s v="Man"/>
    <x v="0"/>
    <s v="XXM"/>
    <x v="278"/>
    <s v="XXM0UD0N651AKTR802"/>
    <s v="MACRO CLAMP OTT. OLD SA GOM.CLAS UD"/>
    <s v="R802"/>
    <s v="BORDEAUX SCURO"/>
    <n v="390"/>
    <n v="1170"/>
    <s v="IT"/>
    <s v="I"/>
    <n v="0"/>
    <n v="0"/>
    <n v="0"/>
    <n v="0"/>
    <n v="0"/>
    <n v="0"/>
    <n v="0"/>
    <n v="0"/>
    <n v="0"/>
    <n v="0"/>
    <n v="0"/>
    <n v="0"/>
    <n v="1"/>
    <n v="1"/>
    <n v="0"/>
    <n v="1"/>
    <n v="0"/>
    <n v="0"/>
    <n v="0"/>
    <n v="0"/>
    <n v="3"/>
  </r>
  <r>
    <s v="Man"/>
    <x v="0"/>
    <s v="XXM"/>
    <x v="279"/>
    <s v="XXM0VG0S351AKTB999"/>
    <s v="N. DOPPIA T FINE RICOPERTA GOMMA VG"/>
    <s v="B999"/>
    <s v="NERO"/>
    <n v="390"/>
    <n v="1170"/>
    <s v="IT"/>
    <s v="I"/>
    <n v="0"/>
    <n v="0"/>
    <n v="0"/>
    <n v="0"/>
    <n v="0"/>
    <n v="0"/>
    <n v="0"/>
    <n v="0"/>
    <n v="0"/>
    <n v="0"/>
    <n v="0"/>
    <n v="0"/>
    <n v="0"/>
    <n v="1"/>
    <n v="0"/>
    <n v="1"/>
    <n v="1"/>
    <n v="0"/>
    <n v="0"/>
    <n v="0"/>
    <n v="3"/>
  </r>
  <r>
    <s v="Man"/>
    <x v="0"/>
    <s v="XXM"/>
    <x v="280"/>
    <s v="XXM0WG0R410ETC4369"/>
    <s v="MOCASSINO INIEZIONE GOMMINI WG"/>
    <s v="4369"/>
    <s v="B401(PIOMBO)+B605(FUMO SCURO)"/>
    <n v="360"/>
    <n v="1080"/>
    <s v="IT"/>
    <s v="I"/>
    <n v="0"/>
    <n v="1"/>
    <n v="0"/>
    <n v="0"/>
    <n v="0"/>
    <n v="0"/>
    <n v="0"/>
    <n v="0"/>
    <n v="0"/>
    <n v="0"/>
    <n v="1"/>
    <n v="0"/>
    <n v="0"/>
    <n v="0"/>
    <n v="1"/>
    <n v="0"/>
    <n v="0"/>
    <n v="0"/>
    <n v="0"/>
    <n v="0"/>
    <n v="3"/>
  </r>
  <r>
    <s v="Man"/>
    <x v="0"/>
    <s v="XXM"/>
    <x v="92"/>
    <s v="XXM0WP00C109D998PI"/>
    <s v="ALLACCIATO BUCATURE GOMMA LIGHT WP"/>
    <s v="98PI"/>
    <s v="U824(GALASSIA SCURO)+S407(CASTORO)"/>
    <n v="430"/>
    <n v="1290"/>
    <s v="IT"/>
    <s v="I"/>
    <n v="0"/>
    <n v="0"/>
    <n v="0"/>
    <n v="0"/>
    <n v="1"/>
    <n v="0"/>
    <n v="0"/>
    <n v="0"/>
    <n v="0"/>
    <n v="1"/>
    <n v="0"/>
    <n v="0"/>
    <n v="1"/>
    <n v="0"/>
    <n v="0"/>
    <n v="0"/>
    <n v="0"/>
    <n v="0"/>
    <n v="0"/>
    <n v="0"/>
    <n v="3"/>
  </r>
  <r>
    <s v="Man"/>
    <x v="0"/>
    <s v="XXM"/>
    <x v="39"/>
    <s v="XXM0WP00C2XHG0U810"/>
    <s v="DERBY GOMMA LIGHT WP"/>
    <s v="U810"/>
    <s v="BLU DENIM SCURO"/>
    <n v="370"/>
    <n v="1110"/>
    <s v="IT"/>
    <s v="I"/>
    <n v="0"/>
    <n v="0"/>
    <n v="0"/>
    <n v="0"/>
    <n v="0"/>
    <n v="0"/>
    <n v="0"/>
    <n v="0"/>
    <n v="0"/>
    <n v="0"/>
    <n v="0"/>
    <n v="1"/>
    <n v="1"/>
    <n v="1"/>
    <n v="0"/>
    <n v="0"/>
    <n v="0"/>
    <n v="0"/>
    <n v="0"/>
    <n v="0"/>
    <n v="3"/>
  </r>
  <r>
    <s v="Man"/>
    <x v="0"/>
    <s v="XXM"/>
    <x v="94"/>
    <s v="XXM0XD0N65XAKTS800"/>
    <s v="MACRO CLAMP CAFU GOMMA COMMERC XD"/>
    <s v="S800"/>
    <s v="TESTA MORO"/>
    <n v="380"/>
    <n v="1140"/>
    <s v="IT"/>
    <s v="I"/>
    <n v="0"/>
    <n v="0"/>
    <n v="0"/>
    <n v="0"/>
    <n v="0"/>
    <n v="0"/>
    <n v="0"/>
    <n v="0"/>
    <n v="0"/>
    <n v="0"/>
    <n v="0"/>
    <n v="1"/>
    <n v="1"/>
    <n v="1"/>
    <n v="0"/>
    <n v="0"/>
    <n v="0"/>
    <n v="0"/>
    <n v="0"/>
    <n v="0"/>
    <n v="3"/>
  </r>
  <r>
    <s v="Man"/>
    <x v="0"/>
    <s v="XXM"/>
    <x v="281"/>
    <s v="XXM0XF0N460RE0S800"/>
    <s v="POLACCO GOMMA XF"/>
    <s v="S800"/>
    <s v="TESTA MORO"/>
    <n v="320"/>
    <n v="960"/>
    <s v="IT"/>
    <s v="I"/>
    <n v="0"/>
    <n v="0"/>
    <n v="0"/>
    <n v="0"/>
    <n v="0"/>
    <n v="0"/>
    <n v="0"/>
    <n v="0"/>
    <n v="0"/>
    <n v="0"/>
    <n v="0"/>
    <n v="0"/>
    <n v="0"/>
    <n v="3"/>
    <n v="0"/>
    <n v="0"/>
    <n v="0"/>
    <n v="0"/>
    <n v="0"/>
    <n v="0"/>
    <n v="3"/>
  </r>
  <r>
    <s v="Man"/>
    <x v="0"/>
    <s v="XXM"/>
    <x v="69"/>
    <s v="XXM0XH0R011ATSB999"/>
    <s v="ALL.DOTS SPOILER MATT XH"/>
    <s v="B999"/>
    <s v="NERO"/>
    <n v="440"/>
    <n v="1320"/>
    <s v="IT"/>
    <s v="I"/>
    <n v="0"/>
    <n v="0"/>
    <n v="0"/>
    <n v="0"/>
    <n v="0"/>
    <n v="1"/>
    <n v="0"/>
    <n v="0"/>
    <n v="0"/>
    <n v="0"/>
    <n v="0"/>
    <n v="0"/>
    <n v="1"/>
    <n v="1"/>
    <n v="0"/>
    <n v="0"/>
    <n v="0"/>
    <n v="0"/>
    <n v="0"/>
    <n v="0"/>
    <n v="3"/>
  </r>
  <r>
    <s v="Man"/>
    <x v="0"/>
    <s v="XXM"/>
    <x v="282"/>
    <s v="XXM0XR0Q650AKTR802"/>
    <s v="MONK FIBBIA CUOIO INIEZ. XR"/>
    <s v="R802"/>
    <s v="BORDEAUX SCURO"/>
    <n v="540"/>
    <n v="1620"/>
    <s v="IT"/>
    <s v="I"/>
    <n v="0"/>
    <n v="0"/>
    <n v="0"/>
    <n v="0"/>
    <n v="0"/>
    <n v="0"/>
    <n v="0"/>
    <n v="0"/>
    <n v="0"/>
    <n v="1"/>
    <n v="2"/>
    <n v="0"/>
    <n v="0"/>
    <n v="0"/>
    <n v="0"/>
    <n v="0"/>
    <n v="0"/>
    <n v="0"/>
    <n v="0"/>
    <n v="0"/>
    <n v="3"/>
  </r>
  <r>
    <s v="Man"/>
    <x v="0"/>
    <s v="XXM"/>
    <x v="95"/>
    <s v="XXM0XR0U670D90B999"/>
    <s v="FRANCESINA FONDO CUOIO INIEZ. XR"/>
    <s v="B999"/>
    <s v="NERO"/>
    <n v="580"/>
    <n v="1740"/>
    <s v="IT"/>
    <s v="I"/>
    <n v="0"/>
    <n v="0"/>
    <n v="1"/>
    <n v="1"/>
    <n v="0"/>
    <n v="0"/>
    <n v="0"/>
    <n v="0"/>
    <n v="0"/>
    <n v="0"/>
    <n v="1"/>
    <n v="0"/>
    <n v="0"/>
    <n v="0"/>
    <n v="0"/>
    <n v="0"/>
    <n v="0"/>
    <n v="0"/>
    <n v="0"/>
    <n v="0"/>
    <n v="3"/>
  </r>
  <r>
    <s v="Man"/>
    <x v="0"/>
    <s v="XXM"/>
    <x v="40"/>
    <s v="XXM0XS0T480RE0C405"/>
    <s v="ALLACCIATO GOMMA XS"/>
    <s v="C405"/>
    <s v="TORBA"/>
    <n v="298"/>
    <n v="894"/>
    <s v="IT"/>
    <s v="I"/>
    <n v="0"/>
    <n v="0"/>
    <n v="0"/>
    <n v="0"/>
    <n v="0"/>
    <n v="0"/>
    <n v="0"/>
    <n v="0"/>
    <n v="0"/>
    <n v="0"/>
    <n v="0"/>
    <n v="0"/>
    <n v="0"/>
    <n v="0"/>
    <n v="1"/>
    <n v="0"/>
    <n v="2"/>
    <n v="0"/>
    <n v="0"/>
    <n v="0"/>
    <n v="3"/>
  </r>
  <r>
    <s v="Man"/>
    <x v="0"/>
    <s v="XXM"/>
    <x v="97"/>
    <s v="XXM0XY0X990D6Y99IL"/>
    <s v="ALLACCIATO CAS. GOMMA XY"/>
    <s v="99IL"/>
    <s v="U806(BIRO)+U820(GALASSIA)"/>
    <n v="370"/>
    <n v="1110"/>
    <s v="IT"/>
    <s v="I"/>
    <n v="0"/>
    <n v="2"/>
    <n v="0"/>
    <n v="0"/>
    <n v="0"/>
    <n v="0"/>
    <n v="0"/>
    <n v="0"/>
    <n v="0"/>
    <n v="0"/>
    <n v="0"/>
    <n v="0"/>
    <n v="0"/>
    <n v="0"/>
    <n v="0"/>
    <n v="1"/>
    <n v="0"/>
    <n v="0"/>
    <n v="0"/>
    <n v="0"/>
    <n v="3"/>
  </r>
  <r>
    <s v="Man"/>
    <x v="0"/>
    <s v="XXM"/>
    <x v="97"/>
    <s v="XXM0XY0X990DVR7TZY"/>
    <s v="ALLACCIATO CAS. GOMMA XY"/>
    <s v="7TZY"/>
    <s v="U820(GALASSIA)+C409(SASSO)"/>
    <n v="370"/>
    <n v="1110"/>
    <s v="IT"/>
    <s v="I"/>
    <n v="1"/>
    <n v="1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3"/>
  </r>
  <r>
    <s v="Man"/>
    <x v="0"/>
    <s v="XXM"/>
    <x v="97"/>
    <s v="XXM0XY0X990EYD3246"/>
    <s v="ALLACCIATO CAS. GOMMA XY"/>
    <s v="3246"/>
    <s v="B999(NERO)+B003(LUCE)"/>
    <n v="370"/>
    <n v="1110"/>
    <s v="IT"/>
    <s v="I"/>
    <n v="0"/>
    <n v="0"/>
    <n v="1"/>
    <n v="0"/>
    <n v="0"/>
    <n v="0"/>
    <n v="1"/>
    <n v="0"/>
    <n v="0"/>
    <n v="0"/>
    <n v="0"/>
    <n v="0"/>
    <n v="0"/>
    <n v="1"/>
    <n v="0"/>
    <n v="0"/>
    <n v="0"/>
    <n v="0"/>
    <n v="0"/>
    <n v="0"/>
    <n v="3"/>
  </r>
  <r>
    <s v="Man"/>
    <x v="0"/>
    <s v="XXM"/>
    <x v="283"/>
    <s v="XXM0ZF0Q910D9CS801"/>
    <s v="PANTOFOLA NAPPINA FORMALE GOMMA ZF"/>
    <s v="S801"/>
    <s v="CACAO"/>
    <n v="450"/>
    <n v="1350"/>
    <s v="IT"/>
    <s v="I"/>
    <n v="0"/>
    <n v="0"/>
    <n v="0"/>
    <n v="0"/>
    <n v="0"/>
    <n v="0"/>
    <n v="0"/>
    <n v="0"/>
    <n v="0"/>
    <n v="0"/>
    <n v="0"/>
    <n v="0"/>
    <n v="2"/>
    <n v="0"/>
    <n v="0"/>
    <n v="1"/>
    <n v="0"/>
    <n v="0"/>
    <n v="0"/>
    <n v="0"/>
    <n v="3"/>
  </r>
  <r>
    <s v="Man"/>
    <x v="0"/>
    <s v="XXM"/>
    <x v="70"/>
    <s v="XXM0ZH0Q750LX0B999"/>
    <s v="PANTOFOLA FORMALE GOMMA ZH"/>
    <s v="B999"/>
    <s v="NERO"/>
    <n v="340"/>
    <n v="1020"/>
    <s v="IT"/>
    <s v="I"/>
    <n v="0"/>
    <n v="0"/>
    <n v="0"/>
    <n v="0"/>
    <n v="0"/>
    <n v="0"/>
    <n v="0"/>
    <n v="0"/>
    <n v="0"/>
    <n v="0"/>
    <n v="0"/>
    <n v="0"/>
    <n v="2"/>
    <n v="0"/>
    <n v="1"/>
    <n v="0"/>
    <n v="0"/>
    <n v="0"/>
    <n v="0"/>
    <n v="0"/>
    <n v="3"/>
  </r>
  <r>
    <s v="Man"/>
    <x v="0"/>
    <s v="XXM"/>
    <x v="234"/>
    <s v="XXM0ZR00C10D90S800"/>
    <s v="DERBY BUCATURE GUARDOLO CLIMB ZR"/>
    <s v="S800"/>
    <s v="TESTA MORO"/>
    <n v="420"/>
    <n v="1260"/>
    <s v="IT"/>
    <s v="I"/>
    <n v="0"/>
    <n v="0"/>
    <n v="0"/>
    <n v="0"/>
    <n v="0"/>
    <n v="0"/>
    <n v="0"/>
    <n v="0"/>
    <n v="0"/>
    <n v="0"/>
    <n v="0"/>
    <n v="2"/>
    <n v="0"/>
    <n v="1"/>
    <n v="0"/>
    <n v="0"/>
    <n v="0"/>
    <n v="0"/>
    <n v="0"/>
    <n v="0"/>
    <n v="3"/>
  </r>
  <r>
    <s v="Man"/>
    <x v="0"/>
    <s v="XXM"/>
    <x v="183"/>
    <s v="XXM0ZW00C10D90B999"/>
    <s v="DERBY BUCATURE F.FASHION EXTRALIGHT"/>
    <s v="B999"/>
    <s v="NERO"/>
    <n v="490"/>
    <n v="1470"/>
    <s v="IT"/>
    <s v="I"/>
    <n v="0"/>
    <n v="0"/>
    <n v="0"/>
    <n v="0"/>
    <n v="0"/>
    <n v="2"/>
    <n v="0"/>
    <n v="0"/>
    <n v="0"/>
    <n v="0"/>
    <n v="0"/>
    <n v="0"/>
    <n v="0"/>
    <n v="1"/>
    <n v="0"/>
    <n v="0"/>
    <n v="0"/>
    <n v="0"/>
    <n v="0"/>
    <n v="0"/>
    <n v="3"/>
  </r>
  <r>
    <s v="Man"/>
    <x v="0"/>
    <s v="XXM"/>
    <x v="100"/>
    <s v="XXM11A0Q700NLKB001"/>
    <s v="MOC. DOPPIA T CUOIO INIEZ. DEST.11A"/>
    <s v="B001"/>
    <s v="BIANCO"/>
    <n v="520"/>
    <n v="1560"/>
    <s v="IT"/>
    <s v="I"/>
    <n v="0"/>
    <n v="0"/>
    <n v="0"/>
    <n v="0"/>
    <n v="1"/>
    <n v="1"/>
    <n v="1"/>
    <n v="0"/>
    <n v="0"/>
    <n v="0"/>
    <n v="0"/>
    <n v="0"/>
    <n v="0"/>
    <n v="0"/>
    <n v="0"/>
    <n v="0"/>
    <n v="0"/>
    <n v="0"/>
    <n v="0"/>
    <n v="0"/>
    <n v="3"/>
  </r>
  <r>
    <s v="Man"/>
    <x v="0"/>
    <s v="XXM"/>
    <x v="100"/>
    <s v="XXM11A0Q700RE0B204"/>
    <s v="MOC. DOPPIA T CUOIO INIEZ. DEST.11A"/>
    <s v="B204"/>
    <s v="NEBBIA"/>
    <n v="498"/>
    <n v="1494"/>
    <s v="IT"/>
    <s v="I"/>
    <n v="1"/>
    <n v="0"/>
    <n v="0"/>
    <n v="0"/>
    <n v="0"/>
    <n v="0"/>
    <n v="0"/>
    <n v="1"/>
    <n v="0"/>
    <n v="1"/>
    <n v="0"/>
    <n v="0"/>
    <n v="0"/>
    <n v="0"/>
    <n v="0"/>
    <n v="0"/>
    <n v="0"/>
    <n v="0"/>
    <n v="0"/>
    <n v="0"/>
    <n v="3"/>
  </r>
  <r>
    <s v="Man"/>
    <x v="0"/>
    <s v="XXM"/>
    <x v="284"/>
    <s v="XXM11A0Y220AKTB999"/>
    <s v="FRANGIA CUOIO INIEZ.DESTR.11A"/>
    <s v="B999"/>
    <s v="NERO"/>
    <n v="498"/>
    <n v="1494"/>
    <s v="IT"/>
    <s v="I"/>
    <n v="0"/>
    <n v="0"/>
    <n v="0"/>
    <n v="0"/>
    <n v="0"/>
    <n v="2"/>
    <n v="0"/>
    <n v="1"/>
    <n v="0"/>
    <n v="0"/>
    <n v="0"/>
    <n v="0"/>
    <n v="0"/>
    <n v="0"/>
    <n v="0"/>
    <n v="0"/>
    <n v="0"/>
    <n v="0"/>
    <n v="0"/>
    <n v="0"/>
    <n v="3"/>
  </r>
  <r>
    <s v="Man"/>
    <x v="0"/>
    <s v="XXM"/>
    <x v="285"/>
    <s v="XXM15A0S580RQ2065D"/>
    <s v="ALLACCIATO MAGLIA SPORTIVO 15A"/>
    <s v="065D"/>
    <s v="B204(NEBBIA)+B001(BIANCO)"/>
    <n v="420"/>
    <n v="1260"/>
    <s v="IT"/>
    <s v="I"/>
    <n v="0"/>
    <n v="0"/>
    <n v="0"/>
    <n v="0"/>
    <n v="0"/>
    <n v="1"/>
    <n v="0"/>
    <n v="0"/>
    <n v="0"/>
    <n v="0"/>
    <n v="0"/>
    <n v="0"/>
    <n v="2"/>
    <n v="0"/>
    <n v="0"/>
    <n v="0"/>
    <n v="0"/>
    <n v="0"/>
    <n v="0"/>
    <n v="0"/>
    <n v="3"/>
  </r>
  <r>
    <s v="Man"/>
    <x v="0"/>
    <s v="XXM"/>
    <x v="42"/>
    <s v="XXM15A0U75XDVRU800"/>
    <s v="ALL.ACTIVE SPORTIVO 15A"/>
    <s v="U800"/>
    <s v="BLU CHIARO"/>
    <n v="440"/>
    <n v="1320"/>
    <s v="IT"/>
    <s v="I"/>
    <n v="0"/>
    <n v="0"/>
    <n v="0"/>
    <n v="0"/>
    <n v="0"/>
    <n v="0"/>
    <n v="0"/>
    <n v="0"/>
    <n v="0"/>
    <n v="0"/>
    <n v="1"/>
    <n v="1"/>
    <n v="1"/>
    <n v="0"/>
    <n v="0"/>
    <n v="0"/>
    <n v="0"/>
    <n v="0"/>
    <n v="0"/>
    <n v="0"/>
    <n v="3"/>
  </r>
  <r>
    <s v="Man"/>
    <x v="0"/>
    <s v="XXM"/>
    <x v="42"/>
    <s v="XXM15A0U75XPPPZ139"/>
    <s v="ALL.ACTIVE SPORTIVO 15A"/>
    <s v="Z139"/>
    <s v="BLU"/>
    <n v="440"/>
    <n v="1320"/>
    <s v="IT"/>
    <s v="I"/>
    <n v="0"/>
    <n v="0"/>
    <n v="0"/>
    <n v="0"/>
    <n v="0"/>
    <n v="0"/>
    <n v="0"/>
    <n v="0"/>
    <n v="0"/>
    <n v="0"/>
    <n v="3"/>
    <n v="0"/>
    <n v="0"/>
    <n v="0"/>
    <n v="0"/>
    <n v="0"/>
    <n v="0"/>
    <n v="0"/>
    <n v="0"/>
    <n v="0"/>
    <n v="3"/>
  </r>
  <r>
    <s v="Man"/>
    <x v="0"/>
    <s v="XXM"/>
    <x v="286"/>
    <s v="XXM24A00C10BRXB999"/>
    <s v="ALL.BUCATURA FONDO LIGHT 24A"/>
    <s v="B999"/>
    <s v="NERO"/>
    <n v="410"/>
    <n v="1230"/>
    <s v="IT"/>
    <s v="I"/>
    <n v="0"/>
    <n v="0"/>
    <n v="0"/>
    <n v="0"/>
    <n v="0"/>
    <n v="0"/>
    <n v="0"/>
    <n v="0"/>
    <n v="0"/>
    <n v="0"/>
    <n v="0"/>
    <n v="0"/>
    <n v="1"/>
    <n v="0"/>
    <n v="2"/>
    <n v="0"/>
    <n v="0"/>
    <n v="0"/>
    <n v="0"/>
    <n v="0"/>
    <n v="3"/>
  </r>
  <r>
    <s v="Man"/>
    <x v="0"/>
    <s v="XXM"/>
    <x v="286"/>
    <s v="XXM24A00C10BRXR801"/>
    <s v="ALL.BUCATURA FONDO LIGHT 24A"/>
    <s v="R801"/>
    <s v="BORDEAUX"/>
    <n v="410"/>
    <n v="1230"/>
    <s v="IT"/>
    <s v="I"/>
    <n v="0"/>
    <n v="0"/>
    <n v="0"/>
    <n v="0"/>
    <n v="0"/>
    <n v="0"/>
    <n v="0"/>
    <n v="0"/>
    <n v="0"/>
    <n v="1"/>
    <n v="1"/>
    <n v="1"/>
    <n v="0"/>
    <n v="0"/>
    <n v="0"/>
    <n v="0"/>
    <n v="0"/>
    <n v="0"/>
    <n v="0"/>
    <n v="0"/>
    <n v="3"/>
  </r>
  <r>
    <s v="Man"/>
    <x v="0"/>
    <s v="XXM"/>
    <x v="287"/>
    <s v="XXM26A0T3305IPU820"/>
    <s v="NUOVA ALLACC. CASSETTA GOMMA 26A"/>
    <s v="U820"/>
    <s v="GALASSIA"/>
    <n v="350"/>
    <n v="1050"/>
    <s v="IT"/>
    <s v="I"/>
    <n v="0"/>
    <n v="0"/>
    <n v="0"/>
    <n v="0"/>
    <n v="0"/>
    <n v="0"/>
    <n v="0"/>
    <n v="0"/>
    <n v="0"/>
    <n v="0"/>
    <n v="0"/>
    <n v="0"/>
    <n v="0"/>
    <n v="1"/>
    <n v="2"/>
    <n v="0"/>
    <n v="0"/>
    <n v="0"/>
    <n v="0"/>
    <n v="0"/>
    <n v="3"/>
  </r>
  <r>
    <s v="Man"/>
    <x v="0"/>
    <s v="XXM"/>
    <x v="287"/>
    <s v="XXM26A0T330GDPB999"/>
    <s v="NUOVA ALLACC. CASSETTA GOMMA 26A"/>
    <s v="B999"/>
    <s v="NERO"/>
    <n v="420"/>
    <n v="1260"/>
    <s v="IT"/>
    <s v="I"/>
    <n v="0"/>
    <n v="0"/>
    <n v="0"/>
    <n v="1"/>
    <n v="0"/>
    <n v="0"/>
    <n v="0"/>
    <n v="0"/>
    <n v="0"/>
    <n v="0"/>
    <n v="0"/>
    <n v="1"/>
    <n v="1"/>
    <n v="0"/>
    <n v="0"/>
    <n v="0"/>
    <n v="0"/>
    <n v="0"/>
    <n v="0"/>
    <n v="0"/>
    <n v="3"/>
  </r>
  <r>
    <s v="Man"/>
    <x v="0"/>
    <s v="XXM"/>
    <x v="288"/>
    <s v="XXM26A0T3407WRB001"/>
    <s v="PANTOFOLA CASSETTA GOMMA26A"/>
    <s v="B001"/>
    <s v="BIANCO"/>
    <n v="340"/>
    <n v="1020"/>
    <s v="IT"/>
    <s v="I"/>
    <n v="0"/>
    <n v="0"/>
    <n v="0"/>
    <n v="0"/>
    <n v="0"/>
    <n v="0"/>
    <n v="0"/>
    <n v="0"/>
    <n v="1"/>
    <n v="1"/>
    <n v="0"/>
    <n v="0"/>
    <n v="1"/>
    <n v="0"/>
    <n v="0"/>
    <n v="0"/>
    <n v="0"/>
    <n v="0"/>
    <n v="0"/>
    <n v="0"/>
    <n v="3"/>
  </r>
  <r>
    <s v="Man"/>
    <x v="0"/>
    <s v="XXM"/>
    <x v="241"/>
    <s v="XXM39A00500HSES818"/>
    <s v="STIVALETTO GOMMA PES 39A"/>
    <s v="S818"/>
    <s v="NOCE CHIARO"/>
    <n v="470"/>
    <n v="1410"/>
    <s v="IT"/>
    <s v="I"/>
    <n v="0"/>
    <n v="0"/>
    <n v="0"/>
    <n v="0"/>
    <n v="1"/>
    <n v="1"/>
    <n v="0"/>
    <n v="0"/>
    <n v="1"/>
    <n v="0"/>
    <n v="0"/>
    <n v="0"/>
    <n v="0"/>
    <n v="0"/>
    <n v="0"/>
    <n v="0"/>
    <n v="0"/>
    <n v="0"/>
    <n v="0"/>
    <n v="0"/>
    <n v="3"/>
  </r>
  <r>
    <s v="Man"/>
    <x v="0"/>
    <s v="XXM"/>
    <x v="289"/>
    <s v="XXM39A00501VADS800"/>
    <s v="STIVALETTO MONTONE GOM. PES 39A"/>
    <s v="S800"/>
    <s v="TESTA MORO"/>
    <n v="650"/>
    <n v="1950"/>
    <s v="IT"/>
    <s v="I"/>
    <n v="0"/>
    <n v="1"/>
    <n v="1"/>
    <n v="0"/>
    <n v="0"/>
    <n v="0"/>
    <n v="0"/>
    <n v="0"/>
    <n v="0"/>
    <n v="0"/>
    <n v="0"/>
    <n v="0"/>
    <n v="0"/>
    <n v="0"/>
    <n v="0"/>
    <n v="1"/>
    <n v="0"/>
    <n v="0"/>
    <n v="0"/>
    <n v="0"/>
    <n v="3"/>
  </r>
  <r>
    <s v="Man"/>
    <x v="0"/>
    <s v="XXM"/>
    <x v="289"/>
    <s v="XXM39A00501VADU805"/>
    <s v="STIVALETTO MONTONE GOM. PES 39A"/>
    <s v="U805"/>
    <s v="NOTTE"/>
    <n v="650"/>
    <n v="1950"/>
    <s v="IT"/>
    <s v="I"/>
    <n v="0"/>
    <n v="0"/>
    <n v="0"/>
    <n v="0"/>
    <n v="0"/>
    <n v="0"/>
    <n v="0"/>
    <n v="0"/>
    <n v="0"/>
    <n v="0"/>
    <n v="0"/>
    <n v="0"/>
    <n v="1"/>
    <n v="1"/>
    <n v="1"/>
    <n v="0"/>
    <n v="0"/>
    <n v="0"/>
    <n v="0"/>
    <n v="0"/>
    <n v="3"/>
  </r>
  <r>
    <s v="Man"/>
    <x v="0"/>
    <s v="XXM"/>
    <x v="289"/>
    <s v="XXM39A00501VADV803"/>
    <s v="STIVALETTO MONTONE GOM. PES 39A"/>
    <s v="V803"/>
    <s v="MUSCHIO"/>
    <n v="650"/>
    <n v="1950"/>
    <s v="IT"/>
    <s v="I"/>
    <n v="0"/>
    <n v="1"/>
    <n v="0"/>
    <n v="0"/>
    <n v="0"/>
    <n v="1"/>
    <n v="0"/>
    <n v="0"/>
    <n v="0"/>
    <n v="0"/>
    <n v="0"/>
    <n v="0"/>
    <n v="0"/>
    <n v="0"/>
    <n v="1"/>
    <n v="0"/>
    <n v="0"/>
    <n v="0"/>
    <n v="0"/>
    <n v="0"/>
    <n v="3"/>
  </r>
  <r>
    <s v="Man"/>
    <x v="0"/>
    <s v="XXM"/>
    <x v="140"/>
    <s v="XXM39A0AI50RE0B999"/>
    <s v="NUOVO STIVALETTO GOMMA PES 39A"/>
    <s v="B999"/>
    <s v="NERO"/>
    <n v="490"/>
    <n v="1470"/>
    <s v="IT"/>
    <s v="I"/>
    <n v="0"/>
    <n v="0"/>
    <n v="0"/>
    <n v="0"/>
    <n v="1"/>
    <n v="0"/>
    <n v="0"/>
    <n v="0"/>
    <n v="0"/>
    <n v="0"/>
    <n v="0"/>
    <n v="1"/>
    <n v="1"/>
    <n v="0"/>
    <n v="0"/>
    <n v="0"/>
    <n v="0"/>
    <n v="0"/>
    <n v="0"/>
    <n v="0"/>
    <n v="3"/>
  </r>
  <r>
    <s v="Man"/>
    <x v="0"/>
    <s v="XXM"/>
    <x v="290"/>
    <s v="XXM39A0V480HR70309"/>
    <s v="NUOVO MOCASSINO GOMMA PES 39A"/>
    <s v="0309"/>
    <s v="S804(CAFFE)+S800(TESTA MORO)"/>
    <n v="390"/>
    <n v="1170"/>
    <s v="IT"/>
    <s v="I"/>
    <n v="0"/>
    <n v="0"/>
    <n v="1"/>
    <n v="0"/>
    <n v="0"/>
    <n v="0"/>
    <n v="1"/>
    <n v="0"/>
    <n v="1"/>
    <n v="0"/>
    <n v="0"/>
    <n v="0"/>
    <n v="0"/>
    <n v="0"/>
    <n v="0"/>
    <n v="0"/>
    <n v="0"/>
    <n v="0"/>
    <n v="0"/>
    <n v="0"/>
    <n v="3"/>
  </r>
  <r>
    <s v="Man"/>
    <x v="0"/>
    <s v="XXM"/>
    <x v="73"/>
    <s v="XXM44A00640D90S800"/>
    <s v="MOCASSINO CLASSICO  FONDO GOMMA 44A"/>
    <s v="S800"/>
    <s v="TESTA MORO"/>
    <n v="370"/>
    <n v="1110"/>
    <s v="IT"/>
    <s v="I"/>
    <n v="0"/>
    <n v="0"/>
    <n v="0"/>
    <n v="1"/>
    <n v="0"/>
    <n v="1"/>
    <n v="0"/>
    <n v="0"/>
    <n v="0"/>
    <n v="0"/>
    <n v="1"/>
    <n v="0"/>
    <n v="0"/>
    <n v="0"/>
    <n v="0"/>
    <n v="0"/>
    <n v="0"/>
    <n v="0"/>
    <n v="0"/>
    <n v="0"/>
    <n v="3"/>
  </r>
  <r>
    <s v="Man"/>
    <x v="0"/>
    <s v="XXM"/>
    <x v="291"/>
    <s v="XXM44A0U160AKTB999"/>
    <s v="MOCASSINO FONDO GOMMA 44A"/>
    <s v="B999"/>
    <s v="NERO"/>
    <n v="390"/>
    <n v="1170"/>
    <s v="IT"/>
    <s v="I"/>
    <n v="0"/>
    <n v="0"/>
    <n v="0"/>
    <n v="0"/>
    <n v="0"/>
    <n v="1"/>
    <n v="1"/>
    <n v="0"/>
    <n v="0"/>
    <n v="0"/>
    <n v="1"/>
    <n v="0"/>
    <n v="0"/>
    <n v="0"/>
    <n v="0"/>
    <n v="0"/>
    <n v="0"/>
    <n v="0"/>
    <n v="0"/>
    <n v="0"/>
    <n v="3"/>
  </r>
  <r>
    <s v="Man"/>
    <x v="0"/>
    <s v="XXM"/>
    <x v="292"/>
    <s v="XXM44A0U890D9CS801"/>
    <s v="PANTOFOLA FONDO GOMMA 44A"/>
    <s v="S801"/>
    <s v="CACAO"/>
    <n v="390"/>
    <n v="1170"/>
    <s v="IT"/>
    <s v="I"/>
    <n v="0"/>
    <n v="0"/>
    <n v="0"/>
    <n v="0"/>
    <n v="0"/>
    <n v="0"/>
    <n v="0"/>
    <n v="0"/>
    <n v="0"/>
    <n v="0"/>
    <n v="2"/>
    <n v="0"/>
    <n v="0"/>
    <n v="0"/>
    <n v="1"/>
    <n v="0"/>
    <n v="0"/>
    <n v="0"/>
    <n v="0"/>
    <n v="0"/>
    <n v="3"/>
  </r>
  <r>
    <s v="Man"/>
    <x v="0"/>
    <s v="XXM"/>
    <x v="293"/>
    <s v="XXM44A0X110D9CS801"/>
    <s v="MOC.MORS.BAFFO FONDO GOMMA 44A"/>
    <s v="S801"/>
    <s v="CACAO"/>
    <n v="450"/>
    <n v="1350"/>
    <s v="IT"/>
    <s v="I"/>
    <n v="0"/>
    <n v="0"/>
    <n v="1"/>
    <n v="0"/>
    <n v="1"/>
    <n v="1"/>
    <n v="0"/>
    <n v="0"/>
    <n v="0"/>
    <n v="0"/>
    <n v="0"/>
    <n v="0"/>
    <n v="0"/>
    <n v="0"/>
    <n v="0"/>
    <n v="0"/>
    <n v="0"/>
    <n v="0"/>
    <n v="0"/>
    <n v="0"/>
    <n v="3"/>
  </r>
  <r>
    <s v="Man"/>
    <x v="0"/>
    <s v="XXM"/>
    <x v="294"/>
    <s v="XXM46A00D80HSEC801"/>
    <s v="POLACCO FONDO CARRAR. LIGHT 46A"/>
    <s v="C801"/>
    <s v="BISCOTTO"/>
    <n v="450"/>
    <n v="1350"/>
    <s v="IT"/>
    <s v="I"/>
    <n v="0"/>
    <n v="0"/>
    <n v="0"/>
    <n v="0"/>
    <n v="0"/>
    <n v="0"/>
    <n v="0"/>
    <n v="0"/>
    <n v="1"/>
    <n v="1"/>
    <n v="0"/>
    <n v="0"/>
    <n v="0"/>
    <n v="1"/>
    <n v="0"/>
    <n v="0"/>
    <n v="0"/>
    <n v="0"/>
    <n v="0"/>
    <n v="0"/>
    <n v="3"/>
  </r>
  <r>
    <s v="Man"/>
    <x v="0"/>
    <s v="XXM"/>
    <x v="75"/>
    <s v="XXM56A0V2607WRB999"/>
    <s v="ALL. STRIPE CASSETTA FASHION 56A"/>
    <s v="B999"/>
    <s v="NERO"/>
    <n v="390"/>
    <n v="1170"/>
    <s v="IT"/>
    <s v="I"/>
    <n v="0"/>
    <n v="0"/>
    <n v="0"/>
    <n v="0"/>
    <n v="0"/>
    <n v="0"/>
    <n v="0"/>
    <n v="0"/>
    <n v="0"/>
    <n v="0"/>
    <n v="0"/>
    <n v="1"/>
    <n v="0"/>
    <n v="2"/>
    <n v="0"/>
    <n v="0"/>
    <n v="0"/>
    <n v="0"/>
    <n v="0"/>
    <n v="0"/>
    <n v="3"/>
  </r>
  <r>
    <s v="Man"/>
    <x v="0"/>
    <s v="XXM"/>
    <x v="189"/>
    <s v="XXM56A0V4305IP9998"/>
    <s v="ALL.CASSETTA SPORTIV.FASHION 56A"/>
    <s v="9998"/>
    <s v="ALTRAVERSIONE"/>
    <n v="350"/>
    <n v="1050"/>
    <s v="IT"/>
    <s v="I"/>
    <n v="0"/>
    <n v="1"/>
    <n v="0"/>
    <n v="1"/>
    <n v="0"/>
    <n v="0"/>
    <n v="0"/>
    <n v="1"/>
    <n v="0"/>
    <n v="0"/>
    <n v="0"/>
    <n v="0"/>
    <n v="0"/>
    <n v="0"/>
    <n v="0"/>
    <n v="0"/>
    <n v="0"/>
    <n v="0"/>
    <n v="0"/>
    <n v="0"/>
    <n v="3"/>
  </r>
  <r>
    <s v="Man"/>
    <x v="0"/>
    <s v="XXM"/>
    <x v="76"/>
    <s v="XXM56A0X750STTB001"/>
    <s v="ALL.BASSO CASSETTA FASHION 56A"/>
    <s v="B001"/>
    <s v="BIANCO"/>
    <n v="420"/>
    <n v="1260"/>
    <s v="IT"/>
    <s v="I"/>
    <n v="0"/>
    <n v="0"/>
    <n v="2"/>
    <n v="0"/>
    <n v="0"/>
    <n v="0"/>
    <n v="0"/>
    <n v="0"/>
    <n v="0"/>
    <n v="0"/>
    <n v="1"/>
    <n v="0"/>
    <n v="0"/>
    <n v="0"/>
    <n v="0"/>
    <n v="0"/>
    <n v="0"/>
    <n v="0"/>
    <n v="0"/>
    <n v="0"/>
    <n v="3"/>
  </r>
  <r>
    <s v="Man"/>
    <x v="0"/>
    <s v="XXM"/>
    <x v="295"/>
    <s v="XXM69A0Z290D6YS800"/>
    <s v="POLACCO TREKKING SPORTIVO 69A"/>
    <s v="S800"/>
    <s v="TESTA MORO"/>
    <n v="490"/>
    <n v="1470"/>
    <s v="IT"/>
    <s v="I"/>
    <n v="0"/>
    <n v="0"/>
    <n v="0"/>
    <n v="1"/>
    <n v="0"/>
    <n v="1"/>
    <n v="0"/>
    <n v="0"/>
    <n v="0"/>
    <n v="0"/>
    <n v="0"/>
    <n v="0"/>
    <n v="1"/>
    <n v="0"/>
    <n v="0"/>
    <n v="0"/>
    <n v="0"/>
    <n v="0"/>
    <n v="0"/>
    <n v="0"/>
    <n v="3"/>
  </r>
  <r>
    <s v="Man"/>
    <x v="0"/>
    <s v="XXM"/>
    <x v="296"/>
    <s v="XXM69A0Z291D6YS800"/>
    <s v="POLACCO TREKKING MONTONE  SPOR. 69A"/>
    <s v="S800"/>
    <s v="TESTA MORO"/>
    <n v="580"/>
    <n v="1740"/>
    <s v="IT"/>
    <s v="I"/>
    <n v="0"/>
    <n v="0"/>
    <n v="0"/>
    <n v="0"/>
    <n v="1"/>
    <n v="1"/>
    <n v="1"/>
    <n v="0"/>
    <n v="0"/>
    <n v="0"/>
    <n v="0"/>
    <n v="0"/>
    <n v="0"/>
    <n v="0"/>
    <n v="0"/>
    <n v="0"/>
    <n v="0"/>
    <n v="0"/>
    <n v="0"/>
    <n v="0"/>
    <n v="3"/>
  </r>
  <r>
    <s v="Man"/>
    <x v="0"/>
    <s v="XXM"/>
    <x v="103"/>
    <s v="XXM70A0W900ITK3WZA"/>
    <s v="DESTRUTTURATA SPORTIVO 70A"/>
    <s v="3WZA"/>
    <s v="B408(CENERE SCURO)+B001(BIANCO)+B416(GRIGIO VAPORE"/>
    <n v="390"/>
    <n v="1170"/>
    <s v="IT"/>
    <s v="I"/>
    <n v="0"/>
    <n v="0"/>
    <n v="0"/>
    <n v="0"/>
    <n v="0"/>
    <n v="0"/>
    <n v="2"/>
    <n v="0"/>
    <n v="0"/>
    <n v="0"/>
    <n v="1"/>
    <n v="0"/>
    <n v="0"/>
    <n v="0"/>
    <n v="0"/>
    <n v="0"/>
    <n v="0"/>
    <n v="0"/>
    <n v="0"/>
    <n v="0"/>
    <n v="3"/>
  </r>
  <r>
    <s v="Man"/>
    <x v="0"/>
    <s v="XXM"/>
    <x v="146"/>
    <s v="XXM91B0AI60JY7RT69"/>
    <s v="NUOVO NEOPRENE SPORTIVO LIGHT 91B"/>
    <s v="RT69"/>
    <s v="U604(INDACO)+B999(NERO)+U820(GALASSIA)"/>
    <n v="450"/>
    <n v="1350"/>
    <s v="IT"/>
    <s v="I"/>
    <n v="0"/>
    <n v="0"/>
    <n v="0"/>
    <n v="0"/>
    <n v="0"/>
    <n v="0"/>
    <n v="1"/>
    <n v="0"/>
    <n v="1"/>
    <n v="0"/>
    <n v="1"/>
    <n v="0"/>
    <n v="0"/>
    <n v="0"/>
    <n v="0"/>
    <n v="0"/>
    <n v="0"/>
    <n v="0"/>
    <n v="0"/>
    <n v="0"/>
    <n v="3"/>
  </r>
  <r>
    <s v="Woman"/>
    <x v="0"/>
    <s v="XXW"/>
    <x v="21"/>
    <s v="XXW00G00010RE0M206"/>
    <s v="GOMMINI MOCASSINO"/>
    <s v="M206"/>
    <s v="LAMPONE CHIARO"/>
    <n v="410"/>
    <n v="1230"/>
    <s v="IT"/>
    <s v="D"/>
    <n v="0"/>
    <n v="0"/>
    <n v="0"/>
    <n v="3"/>
    <n v="0"/>
    <n v="0"/>
    <n v="0"/>
    <n v="0"/>
    <n v="0"/>
    <n v="0"/>
    <n v="0"/>
    <n v="0"/>
    <n v="0"/>
    <n v="0"/>
    <n v="0"/>
    <n v="0"/>
    <n v="0"/>
    <n v="0"/>
    <n v="0"/>
    <n v="0"/>
    <n v="3"/>
  </r>
  <r>
    <s v="Woman"/>
    <x v="0"/>
    <s v="XXW"/>
    <x v="11"/>
    <s v="XXW00G0Q490VDUB415"/>
    <s v="GOMMINI MAXI DOPPIA T"/>
    <s v="B415"/>
    <s v="GRIGIO SLEET"/>
    <n v="420"/>
    <n v="1260"/>
    <s v="IT"/>
    <s v="D"/>
    <n v="1"/>
    <n v="0"/>
    <n v="0"/>
    <n v="0"/>
    <n v="1"/>
    <n v="0"/>
    <n v="0"/>
    <n v="0"/>
    <n v="0"/>
    <n v="0"/>
    <n v="0"/>
    <n v="0"/>
    <n v="0"/>
    <n v="0"/>
    <n v="1"/>
    <n v="0"/>
    <n v="0"/>
    <n v="0"/>
    <n v="0"/>
    <n v="0"/>
    <n v="3"/>
  </r>
  <r>
    <s v="Woman"/>
    <x v="0"/>
    <s v="XXW"/>
    <x v="297"/>
    <s v="XXW00G0Q496S08B001"/>
    <s v="GOMMINI MAXI DOP. T TATTOO-INSPIRED"/>
    <s v="B001"/>
    <s v="BIANCO"/>
    <n v="450"/>
    <n v="1350"/>
    <s v="IT"/>
    <s v="D"/>
    <n v="0"/>
    <n v="0"/>
    <n v="0"/>
    <n v="0"/>
    <n v="0"/>
    <n v="0"/>
    <n v="0"/>
    <n v="1"/>
    <n v="0"/>
    <n v="0"/>
    <n v="0"/>
    <n v="0"/>
    <n v="0"/>
    <n v="0"/>
    <n v="0"/>
    <n v="1"/>
    <n v="1"/>
    <n v="0"/>
    <n v="0"/>
    <n v="0"/>
    <n v="3"/>
  </r>
  <r>
    <s v="Woman"/>
    <x v="0"/>
    <s v="XXW"/>
    <x v="13"/>
    <s v="XXW0FW05030SPGG210"/>
    <s v="HEAVEN N. LACCETTO+OCCHIELLI"/>
    <s v="G210"/>
    <s v="ORO PALLIDO"/>
    <n v="360"/>
    <n v="1080"/>
    <s v="IT"/>
    <s v="D"/>
    <n v="0"/>
    <n v="0"/>
    <n v="0"/>
    <n v="0"/>
    <n v="0"/>
    <n v="0"/>
    <n v="0"/>
    <n v="0"/>
    <n v="0"/>
    <n v="0"/>
    <n v="0"/>
    <n v="0"/>
    <n v="2"/>
    <n v="0"/>
    <n v="1"/>
    <n v="0"/>
    <n v="0"/>
    <n v="0"/>
    <n v="0"/>
    <n v="0"/>
    <n v="3"/>
  </r>
  <r>
    <s v="Woman"/>
    <x v="0"/>
    <s v="XXW"/>
    <x v="246"/>
    <s v="XXW0FW0N231GRKR016"/>
    <s v="HEAVEN FRANGIA SPILLA GEOMETRIC"/>
    <s v="R016"/>
    <s v="TULIPANO"/>
    <n v="410"/>
    <n v="1230"/>
    <s v="IT"/>
    <s v="D"/>
    <n v="0"/>
    <n v="0"/>
    <n v="0"/>
    <n v="0"/>
    <n v="0"/>
    <n v="0"/>
    <n v="0"/>
    <n v="0"/>
    <n v="3"/>
    <n v="0"/>
    <n v="0"/>
    <n v="0"/>
    <n v="0"/>
    <n v="0"/>
    <n v="0"/>
    <n v="0"/>
    <n v="0"/>
    <n v="0"/>
    <n v="0"/>
    <n v="0"/>
    <n v="3"/>
  </r>
  <r>
    <s v="Woman"/>
    <x v="0"/>
    <s v="XXW"/>
    <x v="298"/>
    <s v="XXW0PH0H16Z08HM611"/>
    <s v="SAND.ZEPPA T 35 PH FASCE INCR.CINT."/>
    <s v="M611"/>
    <s v="CAMELIA CHIARO"/>
    <n v="370"/>
    <n v="1110"/>
    <s v="IT"/>
    <s v="D"/>
    <n v="0"/>
    <n v="0"/>
    <n v="1"/>
    <n v="0"/>
    <n v="1"/>
    <n v="1"/>
    <n v="0"/>
    <n v="0"/>
    <n v="0"/>
    <n v="0"/>
    <n v="0"/>
    <n v="0"/>
    <n v="0"/>
    <n v="0"/>
    <n v="0"/>
    <n v="0"/>
    <n v="0"/>
    <n v="0"/>
    <n v="0"/>
    <n v="0"/>
    <n v="3"/>
  </r>
  <r>
    <s v="Woman"/>
    <x v="0"/>
    <s v="XXW"/>
    <x v="23"/>
    <s v="XXW0RD0T530BRE0ZS3"/>
    <s v="ZEPPA C. T 85 RD CINTURINO INCROCIO"/>
    <s v="0ZS3"/>
    <s v="M018(CAMEO)+M610(CHEEK)"/>
    <n v="450"/>
    <n v="1350"/>
    <s v="IT"/>
    <s v="D"/>
    <n v="0"/>
    <n v="0"/>
    <n v="0"/>
    <n v="1"/>
    <n v="0"/>
    <n v="1"/>
    <n v="0"/>
    <n v="1"/>
    <n v="0"/>
    <n v="0"/>
    <n v="0"/>
    <n v="0"/>
    <n v="0"/>
    <n v="0"/>
    <n v="0"/>
    <n v="0"/>
    <n v="0"/>
    <n v="0"/>
    <n v="0"/>
    <n v="0"/>
    <n v="3"/>
  </r>
  <r>
    <s v="Woman"/>
    <x v="0"/>
    <s v="XXW"/>
    <x v="299"/>
    <s v="XXW0TS0J9104XZ041P"/>
    <s v="SANDALO CUOIO T45 TS SELLERIA"/>
    <s v="041P"/>
    <s v="M011(BALLERINA)+B010(STUCCO)"/>
    <n v="420"/>
    <n v="1260"/>
    <s v="IT"/>
    <s v="D"/>
    <n v="0"/>
    <n v="0"/>
    <n v="0"/>
    <n v="0"/>
    <n v="0"/>
    <n v="0"/>
    <n v="0"/>
    <n v="0"/>
    <n v="0"/>
    <n v="0"/>
    <n v="0"/>
    <n v="1"/>
    <n v="1"/>
    <n v="0"/>
    <n v="1"/>
    <n v="0"/>
    <n v="0"/>
    <n v="0"/>
    <n v="0"/>
    <n v="0"/>
    <n v="3"/>
  </r>
  <r>
    <s v="Woman"/>
    <x v="0"/>
    <s v="XXW"/>
    <x v="300"/>
    <s v="XXW0TV0J970LCAM610"/>
    <s v="GOMMA RAFIA TV PANTOFOLA PELLE"/>
    <s v="M610"/>
    <s v="CHEEK"/>
    <n v="320"/>
    <n v="960"/>
    <s v="IT"/>
    <s v="D"/>
    <n v="0"/>
    <n v="1"/>
    <n v="1"/>
    <n v="0"/>
    <n v="0"/>
    <n v="1"/>
    <n v="0"/>
    <n v="0"/>
    <n v="0"/>
    <n v="0"/>
    <n v="0"/>
    <n v="0"/>
    <n v="0"/>
    <n v="0"/>
    <n v="0"/>
    <n v="0"/>
    <n v="0"/>
    <n v="0"/>
    <n v="0"/>
    <n v="0"/>
    <n v="3"/>
  </r>
  <r>
    <s v="Woman"/>
    <x v="0"/>
    <s v="XXW"/>
    <x v="301"/>
    <s v="XXW0UK0K5708S1709I"/>
    <s v="BALLERINA GOMMA UK FRANGIA+SPILLA"/>
    <s v="709I"/>
    <s v="M025(GLOVE)+M003(CIPRIA SC)"/>
    <n v="350"/>
    <n v="1050"/>
    <s v="IT"/>
    <s v="D"/>
    <n v="0"/>
    <n v="0"/>
    <n v="0"/>
    <n v="2"/>
    <n v="1"/>
    <n v="0"/>
    <n v="0"/>
    <n v="0"/>
    <n v="0"/>
    <n v="0"/>
    <n v="0"/>
    <n v="0"/>
    <n v="0"/>
    <n v="0"/>
    <n v="0"/>
    <n v="0"/>
    <n v="0"/>
    <n v="0"/>
    <n v="0"/>
    <n v="0"/>
    <n v="3"/>
  </r>
  <r>
    <s v="Woman"/>
    <x v="0"/>
    <s v="XXW"/>
    <x v="302"/>
    <s v="XXW0VM00D8006SU616"/>
    <s v="GOMMA VM POLACCO"/>
    <s v="U616"/>
    <s v="BLUETTE SCURO"/>
    <n v="340"/>
    <n v="1020"/>
    <s v="IT"/>
    <s v="D"/>
    <n v="1"/>
    <n v="0"/>
    <n v="0"/>
    <n v="0"/>
    <n v="0"/>
    <n v="1"/>
    <n v="0"/>
    <n v="1"/>
    <n v="0"/>
    <n v="0"/>
    <n v="0"/>
    <n v="0"/>
    <n v="0"/>
    <n v="0"/>
    <n v="0"/>
    <n v="0"/>
    <n v="0"/>
    <n v="0"/>
    <n v="0"/>
    <n v="0"/>
    <n v="3"/>
  </r>
  <r>
    <s v="Woman"/>
    <x v="0"/>
    <s v="XXW"/>
    <x v="303"/>
    <s v="XXW0VS0L151CPKB001"/>
    <s v="GOMMA XL VS DERBY BORD."/>
    <s v="B001"/>
    <s v="BIANCO"/>
    <n v="380"/>
    <n v="1140"/>
    <s v="IT"/>
    <s v="D"/>
    <n v="0"/>
    <n v="0"/>
    <n v="0"/>
    <n v="0"/>
    <n v="0"/>
    <n v="0"/>
    <n v="0"/>
    <n v="1"/>
    <n v="0"/>
    <n v="1"/>
    <n v="1"/>
    <n v="0"/>
    <n v="0"/>
    <n v="0"/>
    <n v="0"/>
    <n v="0"/>
    <n v="0"/>
    <n v="0"/>
    <n v="0"/>
    <n v="0"/>
    <n v="3"/>
  </r>
  <r>
    <s v="Woman"/>
    <x v="0"/>
    <s v="XXW"/>
    <x v="304"/>
    <s v="XXW0WK0M580D90C203"/>
    <s v="SANDALO T105 WK BOTTONE"/>
    <s v="C203"/>
    <s v="CARNE"/>
    <n v="550"/>
    <n v="1650"/>
    <s v="IT"/>
    <s v="D"/>
    <n v="0"/>
    <n v="0"/>
    <n v="0"/>
    <n v="0"/>
    <n v="0"/>
    <n v="1"/>
    <n v="0"/>
    <n v="0"/>
    <n v="2"/>
    <n v="0"/>
    <n v="0"/>
    <n v="0"/>
    <n v="0"/>
    <n v="0"/>
    <n v="0"/>
    <n v="0"/>
    <n v="0"/>
    <n v="0"/>
    <n v="0"/>
    <n v="0"/>
    <n v="3"/>
  </r>
  <r>
    <s v="Woman"/>
    <x v="0"/>
    <s v="XXW"/>
    <x v="157"/>
    <s v="XXW0WM00N50RE0U616"/>
    <s v="GOMMA XL WM FRANCESINA BUCATURE"/>
    <s v="U616"/>
    <s v="BLUETTE SCURO"/>
    <n v="398"/>
    <n v="1194"/>
    <s v="IT"/>
    <s v="D"/>
    <n v="0"/>
    <n v="0"/>
    <n v="0"/>
    <n v="0"/>
    <n v="0"/>
    <n v="0"/>
    <n v="0"/>
    <n v="0"/>
    <n v="0"/>
    <n v="0"/>
    <n v="1"/>
    <n v="1"/>
    <n v="0"/>
    <n v="1"/>
    <n v="0"/>
    <n v="0"/>
    <n v="0"/>
    <n v="0"/>
    <n v="0"/>
    <n v="0"/>
    <n v="3"/>
  </r>
  <r>
    <s v="Woman"/>
    <x v="0"/>
    <s v="XXW"/>
    <x v="305"/>
    <s v="XXW0WV0O141BR0B999"/>
    <s v="GOMMA GIOVANE WV BIKER ELAS.MONTONE"/>
    <s v="B999"/>
    <s v="NERO"/>
    <n v="598"/>
    <n v="1794"/>
    <s v="IT"/>
    <s v="D"/>
    <n v="0"/>
    <n v="0"/>
    <n v="1"/>
    <n v="2"/>
    <n v="0"/>
    <n v="0"/>
    <n v="0"/>
    <n v="0"/>
    <n v="0"/>
    <n v="0"/>
    <n v="0"/>
    <n v="0"/>
    <n v="0"/>
    <n v="0"/>
    <n v="0"/>
    <n v="0"/>
    <n v="0"/>
    <n v="0"/>
    <n v="0"/>
    <n v="0"/>
    <n v="3"/>
  </r>
  <r>
    <s v="Woman"/>
    <x v="0"/>
    <s v="XXW"/>
    <x v="112"/>
    <s v="XXW0XK0V200GMU0ZII"/>
    <s v="SPORTIVO XK GANCI NAPPINE RICAMO"/>
    <s v="0ZII"/>
    <s v="C217(LIGHT)+G210"/>
    <n v="450"/>
    <n v="1350"/>
    <s v="IT"/>
    <s v="D"/>
    <n v="0"/>
    <n v="0"/>
    <n v="0"/>
    <n v="0"/>
    <n v="0"/>
    <n v="0"/>
    <n v="0"/>
    <n v="0"/>
    <n v="0"/>
    <n v="0"/>
    <n v="0"/>
    <n v="1"/>
    <n v="2"/>
    <n v="0"/>
    <n v="0"/>
    <n v="0"/>
    <n v="0"/>
    <n v="0"/>
    <n v="0"/>
    <n v="0"/>
    <n v="3"/>
  </r>
  <r>
    <s v="Woman"/>
    <x v="0"/>
    <s v="XXW"/>
    <x v="112"/>
    <s v="XXW0XK0V200GMU4085"/>
    <s v="SPORTIVO XK GANCI NAPPINE RICAMO"/>
    <s v="4085"/>
    <s v="B001(BIANCO)+G210(ORO PALLIDO)"/>
    <n v="450"/>
    <n v="1350"/>
    <s v="IT"/>
    <s v="D"/>
    <n v="0"/>
    <n v="0"/>
    <n v="0"/>
    <n v="0"/>
    <n v="0"/>
    <n v="0"/>
    <n v="0"/>
    <n v="0"/>
    <n v="0"/>
    <n v="0"/>
    <n v="1"/>
    <n v="0"/>
    <n v="0"/>
    <n v="0"/>
    <n v="0"/>
    <n v="1"/>
    <n v="1"/>
    <n v="0"/>
    <n v="0"/>
    <n v="0"/>
    <n v="3"/>
  </r>
  <r>
    <s v="Woman"/>
    <x v="0"/>
    <s v="XXW"/>
    <x v="83"/>
    <s v="XXW0XK0W320VI80ZPA"/>
    <s v="SPORTIVO XK PATTA NAPP. SBIZZ."/>
    <s v="0ZPA"/>
    <s v="B999(NERO)+B415+B001"/>
    <n v="498"/>
    <n v="1494"/>
    <s v="IT"/>
    <s v="D"/>
    <n v="0"/>
    <n v="1"/>
    <n v="0"/>
    <n v="0"/>
    <n v="0"/>
    <n v="0"/>
    <n v="0"/>
    <n v="0"/>
    <n v="1"/>
    <n v="0"/>
    <n v="1"/>
    <n v="0"/>
    <n v="0"/>
    <n v="0"/>
    <n v="0"/>
    <n v="0"/>
    <n v="0"/>
    <n v="0"/>
    <n v="0"/>
    <n v="0"/>
    <n v="3"/>
  </r>
  <r>
    <s v="Woman"/>
    <x v="0"/>
    <s v="XXW"/>
    <x v="306"/>
    <s v="XXW0YH0P770CM9T612"/>
    <s v="BALLERINA DES YH LACCETTO TERMINALI"/>
    <s v="T612"/>
    <s v="TROPICALE CHIARO"/>
    <n v="320"/>
    <n v="960"/>
    <s v="IT"/>
    <s v="D"/>
    <n v="0"/>
    <n v="0"/>
    <n v="0"/>
    <n v="1"/>
    <n v="1"/>
    <n v="0"/>
    <n v="0"/>
    <n v="1"/>
    <n v="0"/>
    <n v="0"/>
    <n v="0"/>
    <n v="0"/>
    <n v="0"/>
    <n v="0"/>
    <n v="0"/>
    <n v="0"/>
    <n v="0"/>
    <n v="0"/>
    <n v="0"/>
    <n v="0"/>
    <n v="3"/>
  </r>
  <r>
    <s v="Woman"/>
    <x v="0"/>
    <s v="XXW"/>
    <x v="159"/>
    <s v="XXW0ZP0V040EB54324"/>
    <s v="GOMMA ZP DERBY BUCATURA"/>
    <s v="4324"/>
    <s v="R810(MOSTO)+R805(MOSTO MEDIO)"/>
    <n v="440"/>
    <n v="1320"/>
    <s v="IT"/>
    <s v="D"/>
    <n v="0"/>
    <n v="0"/>
    <n v="1"/>
    <n v="0"/>
    <n v="0"/>
    <n v="0"/>
    <n v="0"/>
    <n v="0"/>
    <n v="0"/>
    <n v="0"/>
    <n v="1"/>
    <n v="0"/>
    <n v="0"/>
    <n v="0"/>
    <n v="1"/>
    <n v="0"/>
    <n v="0"/>
    <n v="0"/>
    <n v="0"/>
    <n v="0"/>
    <n v="3"/>
  </r>
  <r>
    <s v="Woman"/>
    <x v="0"/>
    <s v="XXW"/>
    <x v="307"/>
    <s v="XXW0ZP0W360I4J4Z17"/>
    <s v="GOMMA ZP STIVALE DOPPIA T LAT. MAT."/>
    <s v="4Z17"/>
    <s v="S611(MARRONE AFRICA)+S800(TESTA MORO)"/>
    <n v="998"/>
    <n v="2994"/>
    <s v="IT"/>
    <s v="D"/>
    <n v="0"/>
    <n v="0"/>
    <n v="1"/>
    <n v="0"/>
    <n v="2"/>
    <n v="0"/>
    <n v="0"/>
    <n v="0"/>
    <n v="0"/>
    <n v="0"/>
    <n v="0"/>
    <n v="0"/>
    <n v="0"/>
    <n v="0"/>
    <n v="0"/>
    <n v="0"/>
    <n v="0"/>
    <n v="0"/>
    <n v="0"/>
    <n v="0"/>
    <n v="3"/>
  </r>
  <r>
    <s v="Woman"/>
    <x v="0"/>
    <s v="XXW"/>
    <x v="308"/>
    <s v="XXW0ZP0Y340BYES611"/>
    <s v="GOMMA ZP STIVALE CUISSARD CINTUR."/>
    <s v="S611"/>
    <s v="MARRONE AFRICA"/>
    <n v="890"/>
    <n v="2670"/>
    <s v="IT"/>
    <s v="D"/>
    <n v="0"/>
    <n v="0"/>
    <n v="0"/>
    <n v="0"/>
    <n v="1"/>
    <n v="0"/>
    <n v="0"/>
    <n v="0"/>
    <n v="0"/>
    <n v="0"/>
    <n v="1"/>
    <n v="0"/>
    <n v="1"/>
    <n v="0"/>
    <n v="0"/>
    <n v="0"/>
    <n v="0"/>
    <n v="0"/>
    <n v="0"/>
    <n v="0"/>
    <n v="3"/>
  </r>
  <r>
    <s v="Woman"/>
    <x v="0"/>
    <s v="XXW"/>
    <x v="309"/>
    <s v="XXW0ZS0Q780E9T0001"/>
    <s v="GOMMA ZS TRONCHETTO ELASTICO"/>
    <s v="0001"/>
    <s v="B001(BIANCO)+B999(NERO)"/>
    <n v="590"/>
    <n v="1770"/>
    <s v="IT"/>
    <s v="D"/>
    <n v="0"/>
    <n v="0"/>
    <n v="0"/>
    <n v="1"/>
    <n v="1"/>
    <n v="0"/>
    <n v="0"/>
    <n v="0"/>
    <n v="0"/>
    <n v="0"/>
    <n v="0"/>
    <n v="0"/>
    <n v="0"/>
    <n v="0"/>
    <n v="1"/>
    <n v="0"/>
    <n v="0"/>
    <n v="0"/>
    <n v="0"/>
    <n v="0"/>
    <n v="3"/>
  </r>
  <r>
    <s v="Woman"/>
    <x v="0"/>
    <s v="XXW"/>
    <x v="310"/>
    <s v="XXW12A0U920MECB202"/>
    <s v="CASSETTA LEGGERA 12A ANELLI INFILAT"/>
    <s v="B202"/>
    <s v="PLATINO"/>
    <n v="470"/>
    <n v="1410"/>
    <s v="IT"/>
    <s v="D"/>
    <n v="0"/>
    <n v="0"/>
    <n v="0"/>
    <n v="0"/>
    <n v="0"/>
    <n v="0"/>
    <n v="0"/>
    <n v="0"/>
    <n v="0"/>
    <n v="0"/>
    <n v="1"/>
    <n v="0"/>
    <n v="1"/>
    <n v="1"/>
    <n v="0"/>
    <n v="0"/>
    <n v="0"/>
    <n v="0"/>
    <n v="0"/>
    <n v="0"/>
    <n v="3"/>
  </r>
  <r>
    <s v="Woman"/>
    <x v="0"/>
    <s v="XXW"/>
    <x v="311"/>
    <s v="XXW13A0T240CWWB999"/>
    <s v="BALLERINA CUOIO 13A PANTOFOLA"/>
    <s v="B999"/>
    <s v="NERO"/>
    <n v="340"/>
    <n v="1020"/>
    <s v="IT"/>
    <s v="D"/>
    <n v="1"/>
    <n v="1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3"/>
  </r>
  <r>
    <s v="Woman"/>
    <x v="0"/>
    <s v="XXW"/>
    <x v="312"/>
    <s v="XXW18A0S600OW0C415"/>
    <s v="SAND.GOMMA T100 18A FASCE INCROCIO"/>
    <s v="C415"/>
    <s v="DAINO"/>
    <n v="470"/>
    <n v="1410"/>
    <s v="IT"/>
    <s v="D"/>
    <n v="0"/>
    <n v="0"/>
    <n v="0"/>
    <n v="0"/>
    <n v="0"/>
    <n v="0"/>
    <n v="0"/>
    <n v="1"/>
    <n v="1"/>
    <n v="1"/>
    <n v="0"/>
    <n v="0"/>
    <n v="0"/>
    <n v="0"/>
    <n v="0"/>
    <n v="0"/>
    <n v="0"/>
    <n v="0"/>
    <n v="0"/>
    <n v="0"/>
    <n v="3"/>
  </r>
  <r>
    <s v="Woman"/>
    <x v="0"/>
    <s v="XXW"/>
    <x v="266"/>
    <s v="XXW19A0T610RE0B999"/>
    <s v="SAND. GOMMA T50 19A FIBBIA"/>
    <s v="B999"/>
    <s v="NERO"/>
    <n v="450"/>
    <n v="1350"/>
    <s v="IT"/>
    <s v="D"/>
    <n v="0"/>
    <n v="0"/>
    <n v="0"/>
    <n v="0"/>
    <n v="0"/>
    <n v="0"/>
    <n v="0"/>
    <n v="0"/>
    <n v="0"/>
    <n v="1"/>
    <n v="0"/>
    <n v="0"/>
    <n v="0"/>
    <n v="0"/>
    <n v="2"/>
    <n v="0"/>
    <n v="0"/>
    <n v="0"/>
    <n v="0"/>
    <n v="0"/>
    <n v="3"/>
  </r>
  <r>
    <s v="Woman"/>
    <x v="0"/>
    <s v="XXW"/>
    <x v="49"/>
    <s v="XXW25A0R840FRBB999"/>
    <s v="GOMMA T50 GUARD.CUC.25A BUCATURE"/>
    <s v="B999"/>
    <s v="NERO"/>
    <n v="490"/>
    <n v="1470"/>
    <s v="IT"/>
    <s v="D"/>
    <n v="0"/>
    <n v="0"/>
    <n v="0"/>
    <n v="1"/>
    <n v="0"/>
    <n v="0"/>
    <n v="0"/>
    <n v="0"/>
    <n v="0"/>
    <n v="0"/>
    <n v="0"/>
    <n v="2"/>
    <n v="0"/>
    <n v="0"/>
    <n v="0"/>
    <n v="0"/>
    <n v="0"/>
    <n v="0"/>
    <n v="0"/>
    <n v="0"/>
    <n v="3"/>
  </r>
  <r>
    <s v="Woman"/>
    <x v="0"/>
    <s v="XXW"/>
    <x v="51"/>
    <s v="XXW39A0W060HW80ZP6"/>
    <s v="GOMMA PES 39A GANCI NAPPINE MONTONE"/>
    <s v="0ZP6"/>
    <s v="S819(NOCE M)+C002(AVORIO)"/>
    <n v="698"/>
    <n v="2094"/>
    <s v="IT"/>
    <s v="D"/>
    <n v="0"/>
    <n v="0"/>
    <n v="0"/>
    <n v="0"/>
    <n v="0"/>
    <n v="0"/>
    <n v="0"/>
    <n v="1"/>
    <n v="0"/>
    <n v="0"/>
    <n v="0"/>
    <n v="1"/>
    <n v="0"/>
    <n v="0"/>
    <n v="1"/>
    <n v="0"/>
    <n v="0"/>
    <n v="0"/>
    <n v="0"/>
    <n v="0"/>
    <n v="3"/>
  </r>
  <r>
    <s v="Woman"/>
    <x v="0"/>
    <s v="XXW"/>
    <x v="166"/>
    <s v="XXW39A0W470RSRB999"/>
    <s v="GOMMA PES 39A TRONCH.MATELASSE"/>
    <s v="B999"/>
    <s v="NERO"/>
    <n v="690"/>
    <n v="2070"/>
    <s v="IT"/>
    <s v="D"/>
    <n v="0"/>
    <n v="0"/>
    <n v="0"/>
    <n v="0"/>
    <n v="0"/>
    <n v="0"/>
    <n v="0"/>
    <n v="0"/>
    <n v="0"/>
    <n v="0"/>
    <n v="0"/>
    <n v="0"/>
    <n v="0"/>
    <n v="2"/>
    <n v="0"/>
    <n v="0"/>
    <n v="1"/>
    <n v="0"/>
    <n v="0"/>
    <n v="0"/>
    <n v="3"/>
  </r>
  <r>
    <s v="Woman"/>
    <x v="0"/>
    <s v="XXW"/>
    <x v="313"/>
    <s v="XXW41A0U380GOCB999"/>
    <s v="GOMMA T105 41A STIVALETTO"/>
    <s v="B999"/>
    <s v="NERO"/>
    <n v="570"/>
    <n v="1710"/>
    <s v="IT"/>
    <s v="D"/>
    <n v="0"/>
    <n v="0"/>
    <n v="0"/>
    <n v="0"/>
    <n v="0"/>
    <n v="0"/>
    <n v="0"/>
    <n v="0"/>
    <n v="1"/>
    <n v="1"/>
    <n v="1"/>
    <n v="0"/>
    <n v="0"/>
    <n v="0"/>
    <n v="0"/>
    <n v="0"/>
    <n v="0"/>
    <n v="0"/>
    <n v="0"/>
    <n v="0"/>
    <n v="3"/>
  </r>
  <r>
    <s v="Woman"/>
    <x v="0"/>
    <s v="XXW"/>
    <x v="314"/>
    <s v="XXW47A0V010HCMB999"/>
    <s v="BALLERINA FLAT 47A PANTOFOLA"/>
    <s v="B999"/>
    <s v="NERO"/>
    <n v="340"/>
    <n v="1020"/>
    <s v="IT"/>
    <s v="D"/>
    <n v="0"/>
    <n v="0"/>
    <n v="0"/>
    <n v="0"/>
    <n v="1"/>
    <n v="1"/>
    <n v="0"/>
    <n v="0"/>
    <n v="0"/>
    <n v="0"/>
    <n v="0"/>
    <n v="1"/>
    <n v="0"/>
    <n v="0"/>
    <n v="0"/>
    <n v="0"/>
    <n v="0"/>
    <n v="0"/>
    <n v="0"/>
    <n v="0"/>
    <n v="3"/>
  </r>
  <r>
    <s v="Woman"/>
    <x v="0"/>
    <s v="XXW"/>
    <x v="85"/>
    <s v="XXW47A0V660RTU0ZP8"/>
    <s v="BALLERINA FLAT 47A NAPPINE SBIZZATO"/>
    <s v="0ZP8"/>
    <s v="R402(RUBINO)+R018(RED DAHLIA)"/>
    <n v="430"/>
    <n v="1290"/>
    <s v="IT"/>
    <s v="D"/>
    <n v="0"/>
    <n v="0"/>
    <n v="0"/>
    <n v="0"/>
    <n v="0"/>
    <n v="0"/>
    <n v="1"/>
    <n v="1"/>
    <n v="0"/>
    <n v="1"/>
    <n v="0"/>
    <n v="0"/>
    <n v="0"/>
    <n v="0"/>
    <n v="0"/>
    <n v="0"/>
    <n v="0"/>
    <n v="0"/>
    <n v="0"/>
    <n v="0"/>
    <n v="3"/>
  </r>
  <r>
    <s v="Woman"/>
    <x v="0"/>
    <s v="XXW"/>
    <x v="315"/>
    <s v="XXW58A0V560HR0B999"/>
    <s v="GOMMA FEM 58A ALLACCIATA INFILATURE"/>
    <s v="B999"/>
    <s v="NERO"/>
    <n v="550"/>
    <n v="1650"/>
    <s v="IT"/>
    <s v="D"/>
    <n v="0"/>
    <n v="1"/>
    <n v="0"/>
    <n v="0"/>
    <n v="1"/>
    <n v="1"/>
    <n v="0"/>
    <n v="0"/>
    <n v="0"/>
    <n v="0"/>
    <n v="0"/>
    <n v="0"/>
    <n v="0"/>
    <n v="0"/>
    <n v="0"/>
    <n v="0"/>
    <n v="0"/>
    <n v="0"/>
    <n v="0"/>
    <n v="0"/>
    <n v="3"/>
  </r>
  <r>
    <s v="Woman"/>
    <x v="0"/>
    <s v="XXW"/>
    <x v="210"/>
    <s v="XXW66A0W200I1B0ZIH"/>
    <s v="CUOIO T95 66A TRONCH. CALZ. FIBBIA"/>
    <s v="0ZIH"/>
    <s v="S611(MARRONE AFRICA)+B999(NERO)"/>
    <n v="1200"/>
    <n v="3600"/>
    <s v="IT"/>
    <s v="D"/>
    <n v="0"/>
    <n v="0"/>
    <n v="1"/>
    <n v="1"/>
    <n v="0"/>
    <n v="0"/>
    <n v="0"/>
    <n v="0"/>
    <n v="0"/>
    <n v="0"/>
    <n v="0"/>
    <n v="0"/>
    <n v="0"/>
    <n v="0"/>
    <n v="0"/>
    <n v="1"/>
    <n v="0"/>
    <n v="0"/>
    <n v="0"/>
    <n v="0"/>
    <n v="3"/>
  </r>
  <r>
    <s v="Woman"/>
    <x v="0"/>
    <s v="XXW"/>
    <x v="211"/>
    <s v="XXW68A0W500OW0B001"/>
    <s v="CIABATTINA GOMMA 68A FIORI"/>
    <s v="B001"/>
    <s v="BIANCO"/>
    <n v="190"/>
    <n v="570"/>
    <s v="IT"/>
    <s v="D"/>
    <n v="0"/>
    <n v="0"/>
    <n v="1"/>
    <n v="0"/>
    <n v="0"/>
    <n v="0"/>
    <n v="1"/>
    <n v="0"/>
    <n v="0"/>
    <n v="0"/>
    <n v="1"/>
    <n v="0"/>
    <n v="0"/>
    <n v="0"/>
    <n v="0"/>
    <n v="0"/>
    <n v="0"/>
    <n v="0"/>
    <n v="0"/>
    <n v="0"/>
    <n v="3"/>
  </r>
  <r>
    <s v="Man"/>
    <x v="0"/>
    <s v="XXM"/>
    <x v="32"/>
    <s v="XXM0GW05473RE0B401"/>
    <s v="LACCETTO MY COLORS NEW GOMMINI 122"/>
    <s v="B401"/>
    <s v="PIOMBO"/>
    <n v="395"/>
    <n v="790"/>
    <s v="IT"/>
    <s v="CB"/>
    <n v="0"/>
    <n v="1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2"/>
  </r>
  <r>
    <s v="Man"/>
    <x v="0"/>
    <s v="XXM"/>
    <x v="32"/>
    <s v="XXM0GW05473VADS005"/>
    <s v="LACCETTO MY COLORS NEW GOMMINI 122"/>
    <s v="S005"/>
    <s v="CARAMELLO"/>
    <n v="375"/>
    <n v="750"/>
    <s v="IT"/>
    <s v="CI"/>
    <n v="0"/>
    <n v="0"/>
    <n v="0"/>
    <n v="1"/>
    <n v="0"/>
    <n v="0"/>
    <n v="0"/>
    <n v="0"/>
    <n v="0"/>
    <n v="0"/>
    <n v="0"/>
    <n v="0"/>
    <n v="0"/>
    <n v="0"/>
    <n v="1"/>
    <n v="0"/>
    <n v="0"/>
    <n v="0"/>
    <n v="0"/>
    <n v="0"/>
    <n v="2"/>
  </r>
  <r>
    <s v="Man"/>
    <x v="0"/>
    <s v="XXM"/>
    <x v="34"/>
    <s v="XXM0LR00051NLKS804"/>
    <s v="LACCETTO CITY GOMMINO"/>
    <s v="S804"/>
    <s v="CAFFE"/>
    <n v="375"/>
    <n v="750"/>
    <s v="IT"/>
    <s v="I"/>
    <n v="0"/>
    <n v="0"/>
    <n v="0"/>
    <n v="0"/>
    <n v="0"/>
    <n v="0"/>
    <n v="0"/>
    <n v="0"/>
    <n v="0"/>
    <n v="0"/>
    <n v="0"/>
    <n v="0"/>
    <n v="1"/>
    <n v="1"/>
    <n v="0"/>
    <n v="0"/>
    <n v="0"/>
    <n v="0"/>
    <n v="0"/>
    <n v="0"/>
    <n v="2"/>
  </r>
  <r>
    <s v="Man"/>
    <x v="0"/>
    <s v="XXM"/>
    <x v="34"/>
    <s v="XXM0LR00051TNPG202"/>
    <s v="LACCETTO CITY GOMMINO"/>
    <s v="G202"/>
    <s v="GIRASOLE"/>
    <n v="350"/>
    <n v="700"/>
    <s v="IT"/>
    <s v="I2"/>
    <n v="0"/>
    <n v="0"/>
    <n v="0"/>
    <n v="0"/>
    <n v="0"/>
    <n v="0"/>
    <n v="0"/>
    <n v="1"/>
    <n v="0"/>
    <n v="0"/>
    <n v="0"/>
    <n v="1"/>
    <n v="0"/>
    <n v="0"/>
    <n v="0"/>
    <n v="0"/>
    <n v="0"/>
    <n v="0"/>
    <n v="0"/>
    <n v="0"/>
    <n v="2"/>
  </r>
  <r>
    <s v="Man"/>
    <x v="0"/>
    <s v="XXM"/>
    <x v="222"/>
    <s v="XXM0TA0I970AKTB999"/>
    <s v="ALLACC.BUCAT. CUOIO INIEZ.GOMMA TA"/>
    <s v="B999"/>
    <s v="NERO"/>
    <n v="460"/>
    <n v="920"/>
    <s v="IT"/>
    <s v="I"/>
    <n v="0"/>
    <n v="0"/>
    <n v="0"/>
    <n v="0"/>
    <n v="0"/>
    <n v="0"/>
    <n v="1"/>
    <n v="0"/>
    <n v="0"/>
    <n v="0"/>
    <n v="0"/>
    <n v="0"/>
    <n v="0"/>
    <n v="0"/>
    <n v="1"/>
    <n v="0"/>
    <n v="0"/>
    <n v="0"/>
    <n v="0"/>
    <n v="0"/>
    <n v="2"/>
  </r>
  <r>
    <s v="Man"/>
    <x v="0"/>
    <s v="XXM"/>
    <x v="284"/>
    <s v="XXM11A0Y220AKTB999"/>
    <s v="FRANGIA CUOIO INIEZ.DESTR.11A"/>
    <s v="B999"/>
    <s v="NERO"/>
    <n v="498"/>
    <n v="996"/>
    <s v="IT"/>
    <s v="CB"/>
    <n v="1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2"/>
  </r>
  <r>
    <s v="Man"/>
    <x v="0"/>
    <s v="XXM"/>
    <x v="316"/>
    <s v="XXM86A0Y290NLKU801"/>
    <s v="MOCASSINO CUOIO 86A"/>
    <s v="U801"/>
    <s v="BLU"/>
    <n v="498"/>
    <n v="996"/>
    <s v="IT"/>
    <s v="CB"/>
    <n v="0"/>
    <n v="0"/>
    <n v="0"/>
    <n v="0"/>
    <n v="0"/>
    <n v="1"/>
    <n v="0"/>
    <n v="0"/>
    <n v="0"/>
    <n v="0"/>
    <n v="0"/>
    <n v="1"/>
    <n v="0"/>
    <n v="0"/>
    <n v="0"/>
    <n v="0"/>
    <n v="0"/>
    <n v="0"/>
    <n v="0"/>
    <n v="0"/>
    <n v="2"/>
  </r>
  <r>
    <s v="Man"/>
    <x v="0"/>
    <s v="XXM"/>
    <x v="316"/>
    <s v="XXM86A0Y290NLKU801"/>
    <s v="MOCASSINO CUOIO 86A"/>
    <s v="U801"/>
    <s v="BLU"/>
    <n v="498"/>
    <n v="996"/>
    <s v="IT"/>
    <s v="I"/>
    <n v="0"/>
    <n v="1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2"/>
  </r>
  <r>
    <s v="Woman"/>
    <x v="0"/>
    <s v="XXW"/>
    <x v="245"/>
    <s v="XXW0CD0D350EN0S800"/>
    <s v="GOMMINI CASSETTA NUOVO TRONCHETTO"/>
    <s v="S800"/>
    <s v="TESTA MORO"/>
    <n v="370"/>
    <n v="740"/>
    <s v="AL"/>
    <s v="D"/>
    <n v="0"/>
    <n v="0"/>
    <n v="0"/>
    <n v="0"/>
    <n v="0"/>
    <n v="1"/>
    <n v="0"/>
    <n v="0"/>
    <n v="0"/>
    <n v="0"/>
    <n v="0"/>
    <n v="0"/>
    <n v="1"/>
    <n v="0"/>
    <n v="0"/>
    <n v="0"/>
    <n v="0"/>
    <n v="0"/>
    <n v="0"/>
    <n v="0"/>
    <n v="2"/>
  </r>
  <r>
    <s v="Woman"/>
    <x v="0"/>
    <s v="XXW"/>
    <x v="317"/>
    <s v="XXW0UU0N6709U40M32"/>
    <s v="F.DO SPORTIVO UU ALLACCIATO ACTIVE"/>
    <s v="0M32"/>
    <s v="B003(LUCE)+B200(ARGENTO)+B001(BIANCO)"/>
    <n v="330"/>
    <n v="660"/>
    <s v="RO"/>
    <s v="D"/>
    <n v="0"/>
    <n v="0"/>
    <n v="0"/>
    <n v="0"/>
    <n v="0"/>
    <n v="0"/>
    <n v="0"/>
    <n v="0"/>
    <n v="0"/>
    <n v="0"/>
    <n v="1"/>
    <n v="1"/>
    <n v="0"/>
    <n v="0"/>
    <n v="0"/>
    <n v="0"/>
    <n v="0"/>
    <n v="0"/>
    <n v="0"/>
    <n v="0"/>
    <n v="2"/>
  </r>
  <r>
    <s v="Man"/>
    <x v="0"/>
    <s v="XXM"/>
    <x v="32"/>
    <s v="XXM0GW05473NLKB001"/>
    <s v="LACCETTO MY COLORS NEW GOMMINI 122"/>
    <s v="B001"/>
    <s v="BIANCO"/>
    <n v="375"/>
    <n v="375"/>
    <s v="IT"/>
    <s v="CI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1"/>
  </r>
  <r>
    <s v="Man"/>
    <x v="0"/>
    <s v="XXM"/>
    <x v="32"/>
    <s v="XXM0GW05473RE0B401"/>
    <s v="LACCETTO MY COLORS NEW GOMMINI 122"/>
    <s v="B401"/>
    <s v="PIOMBO"/>
    <n v="395"/>
    <n v="395"/>
    <s v="IT"/>
    <s v="I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"/>
  </r>
  <r>
    <s v="Man"/>
    <x v="0"/>
    <s v="XXM"/>
    <x v="32"/>
    <s v="XXM0GW05473RE0B401"/>
    <s v="LACCETTO MY COLORS NEW GOMMINI 122"/>
    <s v="B401"/>
    <s v="PIOMBO"/>
    <n v="395"/>
    <n v="395"/>
    <s v="IT"/>
    <s v="I2"/>
    <n v="0"/>
    <n v="0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1"/>
  </r>
  <r>
    <s v="Man"/>
    <x v="0"/>
    <s v="XXM"/>
    <x v="33"/>
    <s v="XXM0GW0L910RE045TD"/>
    <s v="MORSETTO CLUB NEW GOMMINI 122"/>
    <s v="45TD"/>
    <s v="U218(GUADO)+U820(GALASSIA)+U616(BLUETTE)"/>
    <n v="480"/>
    <n v="480"/>
    <s v="IT"/>
    <s v="I2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1"/>
  </r>
  <r>
    <s v="Man"/>
    <x v="0"/>
    <s v="XXM"/>
    <x v="89"/>
    <s v="XXM0LR0N655AKTB999"/>
    <s v="MACRO CLAMP OT.OLD SAT CITY GOMMINO"/>
    <s v="B999"/>
    <s v="NERO"/>
    <n v="390"/>
    <n v="390"/>
    <s v="IT"/>
    <s v="CB"/>
    <n v="0"/>
    <n v="0"/>
    <n v="1"/>
    <n v="0"/>
    <n v="0"/>
    <n v="0"/>
    <n v="0"/>
    <n v="0"/>
    <n v="0"/>
    <n v="0"/>
    <n v="0"/>
    <n v="0"/>
    <n v="0"/>
    <n v="0"/>
    <n v="0"/>
    <n v="0"/>
    <n v="0"/>
    <n v="0"/>
    <n v="0"/>
    <n v="0"/>
    <n v="1"/>
  </r>
  <r>
    <s v="Man"/>
    <x v="0"/>
    <s v="XXM"/>
    <x v="217"/>
    <s v="XXM0LR0Q700D9CS209"/>
    <s v="DOPPIA T CITY GOMMINO"/>
    <s v="S209"/>
    <s v="ROSSO GRANADA"/>
    <n v="470"/>
    <n v="470"/>
    <s v="IT"/>
    <s v="I2"/>
    <n v="0"/>
    <n v="0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1"/>
  </r>
  <r>
    <s v="Man"/>
    <x v="0"/>
    <s v="XXM"/>
    <x v="282"/>
    <s v="XXM0XR0Q650AKTR802"/>
    <s v="MONK FIBBIA CUOIO INIEZ. XR"/>
    <s v="R802"/>
    <s v="BORDEAUX SCURO"/>
    <n v="540"/>
    <n v="540"/>
    <s v="IT"/>
    <s v="CB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1"/>
  </r>
  <r>
    <s v="Man"/>
    <x v="0"/>
    <s v="XXM"/>
    <x v="134"/>
    <s v="XXM0XR0W640D9CS801"/>
    <s v="FIBBIA CUOIO INIEZ. XR"/>
    <s v="S801"/>
    <s v="CACAO"/>
    <n v="570"/>
    <n v="570"/>
    <s v="IT"/>
    <s v="CB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1"/>
  </r>
  <r>
    <s v="Man"/>
    <x v="0"/>
    <s v="XXM"/>
    <x v="19"/>
    <s v="XXM50A0U090D90B999"/>
    <s v="MOCASSINO DOPPIA T FONDO CUOIO 50A"/>
    <s v="B999"/>
    <s v="NERO"/>
    <n v="498"/>
    <n v="498"/>
    <s v="IT"/>
    <s v="I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0"/>
    <n v="1"/>
  </r>
  <r>
    <s v="Woman"/>
    <x v="0"/>
    <s v="XXW"/>
    <x v="317"/>
    <s v="XXW0UU0N6709U40M32"/>
    <s v="F.DO SPORTIVO UU ALLACCIATO ACTIVE"/>
    <s v="0M32"/>
    <s v="B003(LUCE)+B200(ARGENTO)+B001(BIANCO)"/>
    <n v="330"/>
    <n v="330"/>
    <s v="IT"/>
    <s v="D"/>
    <n v="0"/>
    <n v="0"/>
    <n v="0"/>
    <n v="0"/>
    <n v="0"/>
    <n v="0"/>
    <n v="0"/>
    <n v="0"/>
    <n v="0"/>
    <n v="0"/>
    <n v="0"/>
    <n v="1"/>
    <n v="0"/>
    <n v="0"/>
    <n v="0"/>
    <n v="0"/>
    <n v="0"/>
    <n v="0"/>
    <n v="0"/>
    <n v="0"/>
    <n v="1"/>
  </r>
  <r>
    <s v="Woman"/>
    <x v="0"/>
    <s v="XXW"/>
    <x v="164"/>
    <s v="XXW26A0T642CM9U824"/>
    <s v="CASS.GOMMA 26A ALLACCIATA TRECCIA"/>
    <s v="U824"/>
    <s v="GALASSIA SCURO"/>
    <n v="390"/>
    <n v="390"/>
    <s v="RO"/>
    <s v="D"/>
    <n v="0"/>
    <n v="0"/>
    <n v="0"/>
    <n v="0"/>
    <n v="0"/>
    <n v="0"/>
    <n v="0"/>
    <n v="1"/>
    <n v="0"/>
    <n v="0"/>
    <n v="0"/>
    <n v="0"/>
    <n v="0"/>
    <n v="0"/>
    <n v="0"/>
    <n v="0"/>
    <n v="0"/>
    <n v="0"/>
    <n v="0"/>
    <n v="0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13:B332" firstHeaderRow="1" firstDataRow="1" firstDataCol="1"/>
  <pivotFields count="33">
    <pivotField showAll="0"/>
    <pivotField showAll="0">
      <items count="2">
        <item x="0"/>
        <item t="default"/>
      </items>
    </pivotField>
    <pivotField showAll="0"/>
    <pivotField axis="axisRow" showAll="0" sortType="descending">
      <items count="319">
        <item x="211"/>
        <item x="119"/>
        <item x="210"/>
        <item x="269"/>
        <item x="55"/>
        <item x="209"/>
        <item x="208"/>
        <item x="315"/>
        <item x="207"/>
        <item x="85"/>
        <item x="15"/>
        <item x="118"/>
        <item x="314"/>
        <item x="54"/>
        <item x="313"/>
        <item x="206"/>
        <item x="53"/>
        <item x="268"/>
        <item x="166"/>
        <item x="205"/>
        <item x="52"/>
        <item x="51"/>
        <item x="117"/>
        <item x="50"/>
        <item x="204"/>
        <item x="29"/>
        <item x="84"/>
        <item x="203"/>
        <item x="165"/>
        <item x="164"/>
        <item x="116"/>
        <item x="163"/>
        <item x="49"/>
        <item x="28"/>
        <item x="162"/>
        <item x="267"/>
        <item x="266"/>
        <item x="27"/>
        <item x="312"/>
        <item x="115"/>
        <item x="311"/>
        <item x="310"/>
        <item x="161"/>
        <item x="26"/>
        <item x="160"/>
        <item x="265"/>
        <item x="202"/>
        <item x="309"/>
        <item x="264"/>
        <item x="308"/>
        <item x="114"/>
        <item x="307"/>
        <item x="159"/>
        <item x="263"/>
        <item x="48"/>
        <item x="262"/>
        <item x="201"/>
        <item x="200"/>
        <item x="25"/>
        <item x="306"/>
        <item x="83"/>
        <item x="113"/>
        <item x="82"/>
        <item x="261"/>
        <item x="112"/>
        <item x="47"/>
        <item x="260"/>
        <item x="199"/>
        <item x="111"/>
        <item x="81"/>
        <item x="158"/>
        <item x="259"/>
        <item x="110"/>
        <item x="258"/>
        <item x="257"/>
        <item x="305"/>
        <item x="157"/>
        <item x="304"/>
        <item x="198"/>
        <item x="256"/>
        <item x="303"/>
        <item x="255"/>
        <item x="109"/>
        <item x="302"/>
        <item x="156"/>
        <item x="317"/>
        <item x="254"/>
        <item x="253"/>
        <item x="155"/>
        <item x="301"/>
        <item x="252"/>
        <item x="197"/>
        <item x="14"/>
        <item x="300"/>
        <item x="24"/>
        <item x="251"/>
        <item x="299"/>
        <item x="154"/>
        <item x="23"/>
        <item x="196"/>
        <item x="250"/>
        <item x="298"/>
        <item x="195"/>
        <item x="194"/>
        <item x="249"/>
        <item x="108"/>
        <item x="193"/>
        <item x="153"/>
        <item x="248"/>
        <item x="107"/>
        <item x="80"/>
        <item x="247"/>
        <item x="46"/>
        <item x="152"/>
        <item x="246"/>
        <item x="79"/>
        <item x="192"/>
        <item x="13"/>
        <item x="245"/>
        <item x="191"/>
        <item x="151"/>
        <item x="45"/>
        <item x="190"/>
        <item x="150"/>
        <item x="106"/>
        <item x="12"/>
        <item x="149"/>
        <item x="105"/>
        <item x="297"/>
        <item x="78"/>
        <item x="11"/>
        <item x="148"/>
        <item x="22"/>
        <item x="21"/>
        <item x="147"/>
        <item x="146"/>
        <item x="10"/>
        <item x="316"/>
        <item x="77"/>
        <item x="104"/>
        <item x="145"/>
        <item x="103"/>
        <item x="296"/>
        <item x="295"/>
        <item x="244"/>
        <item x="76"/>
        <item x="189"/>
        <item x="75"/>
        <item x="20"/>
        <item x="19"/>
        <item x="74"/>
        <item x="144"/>
        <item x="243"/>
        <item x="143"/>
        <item x="242"/>
        <item x="142"/>
        <item x="294"/>
        <item x="44"/>
        <item x="141"/>
        <item x="293"/>
        <item x="292"/>
        <item x="291"/>
        <item x="73"/>
        <item x="188"/>
        <item x="187"/>
        <item x="43"/>
        <item x="9"/>
        <item x="102"/>
        <item x="290"/>
        <item x="101"/>
        <item x="140"/>
        <item x="186"/>
        <item x="289"/>
        <item x="241"/>
        <item x="185"/>
        <item x="240"/>
        <item x="139"/>
        <item x="8"/>
        <item x="239"/>
        <item x="288"/>
        <item x="287"/>
        <item x="72"/>
        <item x="286"/>
        <item x="238"/>
        <item x="237"/>
        <item x="236"/>
        <item x="42"/>
        <item x="184"/>
        <item x="7"/>
        <item x="285"/>
        <item x="284"/>
        <item x="100"/>
        <item x="99"/>
        <item x="235"/>
        <item x="183"/>
        <item x="71"/>
        <item x="41"/>
        <item x="234"/>
        <item x="70"/>
        <item x="182"/>
        <item x="283"/>
        <item x="138"/>
        <item x="233"/>
        <item x="98"/>
        <item x="137"/>
        <item x="136"/>
        <item x="135"/>
        <item x="97"/>
        <item x="232"/>
        <item x="231"/>
        <item x="181"/>
        <item x="40"/>
        <item x="230"/>
        <item x="96"/>
        <item x="134"/>
        <item x="133"/>
        <item x="95"/>
        <item x="282"/>
        <item x="229"/>
        <item x="228"/>
        <item x="18"/>
        <item x="180"/>
        <item x="179"/>
        <item x="17"/>
        <item x="69"/>
        <item x="227"/>
        <item x="226"/>
        <item x="281"/>
        <item x="225"/>
        <item x="94"/>
        <item x="132"/>
        <item x="6"/>
        <item x="68"/>
        <item x="39"/>
        <item x="224"/>
        <item x="131"/>
        <item x="93"/>
        <item x="92"/>
        <item x="280"/>
        <item x="223"/>
        <item x="130"/>
        <item x="129"/>
        <item x="279"/>
        <item x="91"/>
        <item x="278"/>
        <item x="277"/>
        <item x="67"/>
        <item x="5"/>
        <item x="66"/>
        <item x="178"/>
        <item x="16"/>
        <item x="177"/>
        <item x="4"/>
        <item x="222"/>
        <item x="276"/>
        <item x="176"/>
        <item x="3"/>
        <item x="2"/>
        <item x="65"/>
        <item x="38"/>
        <item x="64"/>
        <item x="175"/>
        <item x="37"/>
        <item x="174"/>
        <item x="128"/>
        <item x="221"/>
        <item x="275"/>
        <item x="127"/>
        <item x="220"/>
        <item x="36"/>
        <item x="35"/>
        <item x="219"/>
        <item x="218"/>
        <item x="274"/>
        <item x="90"/>
        <item x="173"/>
        <item x="126"/>
        <item x="172"/>
        <item x="273"/>
        <item x="171"/>
        <item x="217"/>
        <item x="89"/>
        <item x="88"/>
        <item x="125"/>
        <item x="34"/>
        <item x="216"/>
        <item x="63"/>
        <item x="124"/>
        <item x="87"/>
        <item x="170"/>
        <item x="62"/>
        <item x="61"/>
        <item x="272"/>
        <item x="33"/>
        <item x="123"/>
        <item x="60"/>
        <item x="169"/>
        <item x="32"/>
        <item x="1"/>
        <item x="59"/>
        <item x="215"/>
        <item x="58"/>
        <item x="122"/>
        <item x="121"/>
        <item x="120"/>
        <item x="86"/>
        <item x="31"/>
        <item x="168"/>
        <item x="271"/>
        <item x="214"/>
        <item x="270"/>
        <item x="167"/>
        <item x="57"/>
        <item x="56"/>
        <item x="30"/>
        <item x="0"/>
        <item x="213"/>
        <item x="21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numFmtId="44" showAll="0"/>
    <pivotField numFmtId="4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1">
    <field x="3"/>
  </rowFields>
  <rowItems count="319">
    <i>
      <x v="257"/>
    </i>
    <i>
      <x v="125"/>
    </i>
    <i>
      <x v="256"/>
    </i>
    <i>
      <x v="297"/>
    </i>
    <i>
      <x v="130"/>
    </i>
    <i>
      <x v="298"/>
    </i>
    <i>
      <x v="133"/>
    </i>
    <i>
      <x v="188"/>
    </i>
    <i>
      <x v="306"/>
    </i>
    <i>
      <x v="117"/>
    </i>
    <i>
      <x v="203"/>
    </i>
    <i>
      <x v="224"/>
    </i>
    <i>
      <x v="92"/>
    </i>
    <i>
      <x v="21"/>
    </i>
    <i>
      <x v="10"/>
    </i>
    <i>
      <x v="284"/>
    </i>
    <i>
      <x v="315"/>
    </i>
    <i>
      <x v="98"/>
    </i>
    <i>
      <x v="247"/>
    </i>
    <i>
      <x v="258"/>
    </i>
    <i>
      <x v="64"/>
    </i>
    <i>
      <x v="233"/>
    </i>
    <i>
      <x v="166"/>
    </i>
    <i>
      <x v="252"/>
    </i>
    <i>
      <x v="286"/>
    </i>
    <i>
      <x v="196"/>
    </i>
    <i>
      <x v="248"/>
    </i>
    <i>
      <x v="302"/>
    </i>
    <i>
      <x v="141"/>
    </i>
    <i>
      <x v="149"/>
    </i>
    <i>
      <x v="293"/>
    </i>
    <i>
      <x v="287"/>
    </i>
    <i>
      <x v="186"/>
    </i>
    <i>
      <x v="65"/>
    </i>
    <i>
      <x v="4"/>
    </i>
    <i>
      <x v="177"/>
    </i>
    <i>
      <x v="191"/>
    </i>
    <i>
      <x v="147"/>
    </i>
    <i>
      <x v="260"/>
    </i>
    <i>
      <x v="132"/>
    </i>
    <i>
      <x v="236"/>
    </i>
    <i>
      <x v="138"/>
    </i>
    <i>
      <x v="223"/>
    </i>
    <i>
      <x v="33"/>
    </i>
    <i>
      <x v="136"/>
    </i>
    <i>
      <x v="68"/>
    </i>
    <i>
      <x v="23"/>
    </i>
    <i>
      <x v="37"/>
    </i>
    <i>
      <x v="207"/>
    </i>
    <i>
      <x v="262"/>
    </i>
    <i>
      <x v="146"/>
    </i>
    <i>
      <x v="198"/>
    </i>
    <i>
      <x v="176"/>
    </i>
    <i>
      <x v="43"/>
    </i>
    <i>
      <x v="13"/>
    </i>
    <i>
      <x v="94"/>
    </i>
    <i>
      <x v="261"/>
    </i>
    <i>
      <x v="230"/>
    </i>
    <i>
      <x v="267"/>
    </i>
    <i>
      <x v="58"/>
    </i>
    <i>
      <x v="229"/>
    </i>
    <i>
      <x v="220"/>
    </i>
    <i>
      <x v="165"/>
    </i>
    <i>
      <x v="129"/>
    </i>
    <i>
      <x v="314"/>
    </i>
    <i>
      <x v="139"/>
    </i>
    <i>
      <x v="195"/>
    </i>
    <i>
      <x v="20"/>
    </i>
    <i>
      <x v="167"/>
    </i>
    <i>
      <x v="288"/>
    </i>
    <i>
      <x v="275"/>
    </i>
    <i>
      <x v="272"/>
    </i>
    <i>
      <x v="32"/>
    </i>
    <i>
      <x v="29"/>
    </i>
    <i>
      <x v="211"/>
    </i>
    <i>
      <x v="26"/>
    </i>
    <i>
      <x v="69"/>
    </i>
    <i>
      <x v="316"/>
    </i>
    <i>
      <x v="299"/>
    </i>
    <i>
      <x v="173"/>
    </i>
    <i>
      <x v="126"/>
    </i>
    <i>
      <x v="162"/>
    </i>
    <i>
      <x v="145"/>
    </i>
    <i>
      <x v="276"/>
    </i>
    <i>
      <x v="231"/>
    </i>
    <i>
      <x v="9"/>
    </i>
    <i>
      <x v="153"/>
    </i>
    <i>
      <x v="60"/>
    </i>
    <i>
      <x v="240"/>
    </i>
    <i>
      <x v="31"/>
    </i>
    <i>
      <x v="250"/>
    </i>
    <i>
      <x v="118"/>
    </i>
    <i>
      <x v="274"/>
    </i>
    <i>
      <x v="70"/>
    </i>
    <i>
      <x v="303"/>
    </i>
    <i>
      <x v="216"/>
    </i>
    <i>
      <x v="44"/>
    </i>
    <i>
      <x v="221"/>
    </i>
    <i>
      <x v="148"/>
    </i>
    <i>
      <x v="25"/>
    </i>
    <i>
      <x v="122"/>
    </i>
    <i>
      <x v="123"/>
    </i>
    <i>
      <x v="237"/>
    </i>
    <i>
      <x v="76"/>
    </i>
    <i>
      <x v="121"/>
    </i>
    <i>
      <x v="172"/>
    </i>
    <i>
      <x v="52"/>
    </i>
    <i>
      <x v="16"/>
    </i>
    <i>
      <x v="259"/>
    </i>
    <i>
      <x v="170"/>
    </i>
    <i>
      <x v="112"/>
    </i>
    <i>
      <x v="289"/>
    </i>
    <i>
      <x v="269"/>
    </i>
    <i>
      <x v="135"/>
    </i>
    <i>
      <x v="270"/>
    </i>
    <i>
      <x v="54"/>
    </i>
    <i>
      <x v="18"/>
    </i>
    <i>
      <x v="157"/>
    </i>
    <i>
      <x v="290"/>
    </i>
    <i>
      <x v="277"/>
    </i>
    <i>
      <x v="301"/>
    </i>
    <i>
      <x v="232"/>
    </i>
    <i>
      <x v="281"/>
    </i>
    <i>
      <x v="95"/>
    </i>
    <i>
      <x v="295"/>
    </i>
    <i>
      <x v="62"/>
    </i>
    <i>
      <x v="312"/>
    </i>
    <i>
      <x v="2"/>
    </i>
    <i>
      <x v="279"/>
    </i>
    <i>
      <x v="313"/>
    </i>
    <i>
      <x v="150"/>
    </i>
    <i>
      <x v="246"/>
    </i>
    <i>
      <x v="291"/>
    </i>
    <i>
      <x v="110"/>
    </i>
    <i>
      <x v="181"/>
    </i>
    <i>
      <x v="194"/>
    </i>
    <i>
      <x v="115"/>
    </i>
    <i>
      <x/>
    </i>
    <i>
      <x v="1"/>
    </i>
    <i>
      <x v="36"/>
    </i>
    <i>
      <x v="305"/>
    </i>
    <i>
      <x v="50"/>
    </i>
    <i>
      <x v="169"/>
    </i>
    <i>
      <x v="61"/>
    </i>
    <i>
      <x v="124"/>
    </i>
    <i>
      <x v="192"/>
    </i>
    <i>
      <x v="11"/>
    </i>
    <i>
      <x v="22"/>
    </i>
    <i>
      <x v="197"/>
    </i>
    <i>
      <x v="282"/>
    </i>
    <i>
      <x v="39"/>
    </i>
    <i>
      <x v="114"/>
    </i>
    <i>
      <x v="30"/>
    </i>
    <i>
      <x v="213"/>
    </i>
    <i>
      <x v="82"/>
    </i>
    <i>
      <x v="214"/>
    </i>
    <i>
      <x v="109"/>
    </i>
    <i>
      <x v="105"/>
    </i>
    <i>
      <x v="127"/>
    </i>
    <i>
      <x v="72"/>
    </i>
    <i>
      <x v="243"/>
    </i>
    <i>
      <x v="294"/>
    </i>
    <i>
      <x v="304"/>
    </i>
    <i>
      <x v="140"/>
    </i>
    <i>
      <x v="245"/>
    </i>
    <i>
      <x v="241"/>
    </i>
    <i>
      <x v="278"/>
    </i>
    <i>
      <x v="42"/>
    </i>
    <i>
      <x v="180"/>
    </i>
    <i>
      <x v="131"/>
    </i>
    <i>
      <x v="97"/>
    </i>
    <i>
      <x v="134"/>
    </i>
    <i>
      <x v="28"/>
    </i>
    <i>
      <x v="201"/>
    </i>
    <i>
      <x v="283"/>
    </i>
    <i>
      <x v="34"/>
    </i>
    <i>
      <x v="204"/>
    </i>
    <i>
      <x v="113"/>
    </i>
    <i>
      <x v="205"/>
    </i>
    <i>
      <x v="264"/>
    </i>
    <i>
      <x v="120"/>
    </i>
    <i>
      <x v="235"/>
    </i>
    <i>
      <x v="151"/>
    </i>
    <i>
      <x v="182"/>
    </i>
    <i>
      <x v="253"/>
    </i>
    <i>
      <x v="215"/>
    </i>
    <i>
      <x v="107"/>
    </i>
    <i>
      <x v="155"/>
    </i>
    <i>
      <x v="84"/>
    </i>
    <i>
      <x v="206"/>
    </i>
    <i>
      <x v="88"/>
    </i>
    <i>
      <x v="158"/>
    </i>
    <i>
      <x v="103"/>
    </i>
    <i>
      <x v="163"/>
    </i>
    <i>
      <x v="8"/>
    </i>
    <i>
      <x v="19"/>
    </i>
    <i>
      <x v="99"/>
    </i>
    <i>
      <x v="56"/>
    </i>
    <i>
      <x v="106"/>
    </i>
    <i>
      <x v="199"/>
    </i>
    <i>
      <x v="91"/>
    </i>
    <i>
      <x v="57"/>
    </i>
    <i>
      <x v="280"/>
    </i>
    <i>
      <x v="5"/>
    </i>
    <i>
      <x v="296"/>
    </i>
    <i>
      <x v="116"/>
    </i>
    <i>
      <x v="311"/>
    </i>
    <i>
      <x v="6"/>
    </i>
    <i>
      <x v="255"/>
    </i>
    <i>
      <x v="119"/>
    </i>
    <i>
      <x v="263"/>
    </i>
    <i>
      <x v="210"/>
    </i>
    <i>
      <x v="46"/>
    </i>
    <i>
      <x v="24"/>
    </i>
    <i>
      <x v="164"/>
    </i>
    <i>
      <x v="67"/>
    </i>
    <i>
      <x v="171"/>
    </i>
    <i>
      <x v="222"/>
    </i>
    <i>
      <x v="174"/>
    </i>
    <i>
      <x v="15"/>
    </i>
    <i>
      <x v="102"/>
    </i>
    <i>
      <x v="78"/>
    </i>
    <i>
      <x v="307"/>
    </i>
    <i>
      <x v="249"/>
    </i>
    <i>
      <x v="187"/>
    </i>
    <i>
      <x v="190"/>
    </i>
    <i>
      <x v="27"/>
    </i>
    <i>
      <x v="251"/>
    </i>
    <i>
      <x v="226"/>
    </i>
    <i>
      <x v="239"/>
    </i>
    <i>
      <x v="104"/>
    </i>
    <i>
      <x v="208"/>
    </i>
    <i>
      <x v="285"/>
    </i>
    <i>
      <x v="79"/>
    </i>
    <i>
      <x v="178"/>
    </i>
    <i>
      <x v="209"/>
    </i>
    <i>
      <x v="234"/>
    </i>
    <i>
      <x v="144"/>
    </i>
    <i>
      <x v="53"/>
    </i>
    <i>
      <x v="202"/>
    </i>
    <i>
      <x v="17"/>
    </i>
    <i>
      <x v="3"/>
    </i>
    <i>
      <x v="100"/>
    </i>
    <i>
      <x v="212"/>
    </i>
    <i>
      <x v="300"/>
    </i>
    <i>
      <x v="317"/>
    </i>
    <i>
      <x v="184"/>
    </i>
    <i>
      <x v="35"/>
    </i>
    <i>
      <x v="74"/>
    </i>
    <i>
      <x v="63"/>
    </i>
    <i>
      <x v="66"/>
    </i>
    <i>
      <x v="86"/>
    </i>
    <i>
      <x v="48"/>
    </i>
    <i>
      <x v="87"/>
    </i>
    <i>
      <x v="193"/>
    </i>
    <i>
      <x v="152"/>
    </i>
    <i>
      <x v="225"/>
    </i>
    <i>
      <x v="45"/>
    </i>
    <i>
      <x v="175"/>
    </i>
    <i>
      <x v="55"/>
    </i>
    <i>
      <x v="228"/>
    </i>
    <i>
      <x v="154"/>
    </i>
    <i>
      <x v="71"/>
    </i>
    <i>
      <x v="265"/>
    </i>
    <i>
      <x v="73"/>
    </i>
    <i>
      <x v="268"/>
    </i>
    <i>
      <x v="183"/>
    </i>
    <i>
      <x v="90"/>
    </i>
    <i>
      <x v="185"/>
    </i>
    <i>
      <x v="271"/>
    </i>
    <i>
      <x v="309"/>
    </i>
    <i>
      <x v="217"/>
    </i>
    <i>
      <x v="111"/>
    </i>
    <i>
      <x v="218"/>
    </i>
    <i>
      <x v="137"/>
    </i>
    <i>
      <x v="219"/>
    </i>
    <i>
      <x v="81"/>
    </i>
    <i>
      <x v="108"/>
    </i>
    <i>
      <x v="12"/>
    </i>
    <i>
      <x v="266"/>
    </i>
    <i>
      <x v="38"/>
    </i>
    <i>
      <x v="128"/>
    </i>
    <i>
      <x v="142"/>
    </i>
    <i>
      <x v="7"/>
    </i>
    <i>
      <x v="160"/>
    </i>
    <i>
      <x v="93"/>
    </i>
    <i>
      <x v="244"/>
    </i>
    <i>
      <x v="47"/>
    </i>
    <i>
      <x v="80"/>
    </i>
    <i>
      <x v="75"/>
    </i>
    <i>
      <x v="143"/>
    </i>
    <i>
      <x v="168"/>
    </i>
    <i>
      <x v="273"/>
    </i>
    <i>
      <x v="59"/>
    </i>
    <i>
      <x v="161"/>
    </i>
    <i>
      <x v="96"/>
    </i>
    <i>
      <x v="179"/>
    </i>
    <i>
      <x v="49"/>
    </i>
    <i>
      <x v="40"/>
    </i>
    <i>
      <x v="83"/>
    </i>
    <i>
      <x v="89"/>
    </i>
    <i>
      <x v="238"/>
    </i>
    <i>
      <x v="156"/>
    </i>
    <i>
      <x v="85"/>
    </i>
    <i>
      <x v="51"/>
    </i>
    <i>
      <x v="227"/>
    </i>
    <i>
      <x v="308"/>
    </i>
    <i>
      <x v="292"/>
    </i>
    <i>
      <x v="310"/>
    </i>
    <i>
      <x v="200"/>
    </i>
    <i>
      <x v="159"/>
    </i>
    <i>
      <x v="77"/>
    </i>
    <i>
      <x v="189"/>
    </i>
    <i>
      <x v="101"/>
    </i>
    <i>
      <x v="41"/>
    </i>
    <i>
      <x v="242"/>
    </i>
    <i>
      <x v="14"/>
    </i>
    <i>
      <x v="254"/>
    </i>
    <i t="grand">
      <x/>
    </i>
  </rowItems>
  <colItems count="1">
    <i/>
  </colItems>
  <dataFields count="1">
    <dataField name="Sum of TOTALE" fld="3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7" firstHeaderRow="0" firstDataRow="1" firstDataCol="1"/>
  <pivotFields count="34">
    <pivotField axis="axisRow" showAll="0">
      <items count="2">
        <item x="0"/>
        <item t="default"/>
      </items>
    </pivotField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numFmtId="44" showAll="0"/>
    <pivotField dataField="1" numFmtId="4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</pivotFields>
  <rowFields count="2">
    <field x="0"/>
    <field x="1"/>
  </rowFields>
  <rowItems count="4">
    <i>
      <x/>
    </i>
    <i r="1">
      <x/>
    </i>
    <i r="1"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TOTALE" fld="33" baseField="0" baseItem="0"/>
    <dataField name="Sum of RRP Total" fld="10" baseField="0" baseItem="0" numFmtId="44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332"/>
  <sheetViews>
    <sheetView tabSelected="1" workbookViewId="0">
      <selection activeCell="A12" sqref="A12"/>
    </sheetView>
  </sheetViews>
  <sheetFormatPr defaultColWidth="11.42578125" defaultRowHeight="15" x14ac:dyDescent="0.25"/>
  <cols>
    <col min="1" max="3" width="18.140625" customWidth="1"/>
  </cols>
  <sheetData>
    <row r="3" spans="1:3" x14ac:dyDescent="0.25">
      <c r="A3" s="26" t="s">
        <v>1737</v>
      </c>
      <c r="B3" s="5" t="s">
        <v>1739</v>
      </c>
      <c r="C3" s="5" t="s">
        <v>1740</v>
      </c>
    </row>
    <row r="4" spans="1:3" x14ac:dyDescent="0.25">
      <c r="A4" s="27" t="s">
        <v>1732</v>
      </c>
      <c r="B4" s="25">
        <v>3106</v>
      </c>
      <c r="C4" s="29">
        <v>1352596</v>
      </c>
    </row>
    <row r="5" spans="1:3" x14ac:dyDescent="0.25">
      <c r="A5" s="28" t="s">
        <v>1733</v>
      </c>
      <c r="B5" s="25">
        <v>1919</v>
      </c>
      <c r="C5" s="29">
        <v>784784</v>
      </c>
    </row>
    <row r="6" spans="1:3" x14ac:dyDescent="0.25">
      <c r="A6" s="28" t="s">
        <v>1735</v>
      </c>
      <c r="B6" s="25">
        <v>1187</v>
      </c>
      <c r="C6" s="29">
        <v>567812</v>
      </c>
    </row>
    <row r="7" spans="1:3" x14ac:dyDescent="0.25">
      <c r="A7" s="27" t="s">
        <v>1738</v>
      </c>
      <c r="B7" s="25">
        <v>3106</v>
      </c>
      <c r="C7" s="29">
        <v>1352596</v>
      </c>
    </row>
    <row r="9" spans="1:3" x14ac:dyDescent="0.25">
      <c r="B9" s="31" t="s">
        <v>1741</v>
      </c>
      <c r="C9" s="32">
        <f>GETPIVOTDATA("Sum of RRP Total",$A$3)/GETPIVOTDATA("Sum of TOTALE",$A$3)</f>
        <v>435.47842884739214</v>
      </c>
    </row>
    <row r="13" spans="1:3" x14ac:dyDescent="0.25">
      <c r="A13" s="26" t="s">
        <v>1737</v>
      </c>
      <c r="B13" t="s">
        <v>1739</v>
      </c>
    </row>
    <row r="14" spans="1:3" x14ac:dyDescent="0.25">
      <c r="A14" s="27" t="s">
        <v>242</v>
      </c>
      <c r="B14" s="25">
        <v>54</v>
      </c>
    </row>
    <row r="15" spans="1:3" x14ac:dyDescent="0.25">
      <c r="A15" s="27" t="s">
        <v>617</v>
      </c>
      <c r="B15" s="25">
        <v>51</v>
      </c>
    </row>
    <row r="16" spans="1:3" x14ac:dyDescent="0.25">
      <c r="A16" s="27" t="s">
        <v>251</v>
      </c>
      <c r="B16" s="25">
        <v>50</v>
      </c>
    </row>
    <row r="17" spans="1:2" x14ac:dyDescent="0.25">
      <c r="A17" s="27" t="s">
        <v>119</v>
      </c>
      <c r="B17" s="25">
        <v>49</v>
      </c>
    </row>
    <row r="18" spans="1:2" x14ac:dyDescent="0.25">
      <c r="A18" s="27" t="s">
        <v>599</v>
      </c>
      <c r="B18" s="25">
        <v>41</v>
      </c>
    </row>
    <row r="19" spans="1:2" x14ac:dyDescent="0.25">
      <c r="A19" s="27" t="s">
        <v>110</v>
      </c>
      <c r="B19" s="25">
        <v>38</v>
      </c>
    </row>
    <row r="20" spans="1:2" x14ac:dyDescent="0.25">
      <c r="A20" s="27" t="s">
        <v>587</v>
      </c>
      <c r="B20" s="25">
        <v>38</v>
      </c>
    </row>
    <row r="21" spans="1:2" x14ac:dyDescent="0.25">
      <c r="A21" s="27" t="s">
        <v>439</v>
      </c>
      <c r="B21" s="25">
        <v>38</v>
      </c>
    </row>
    <row r="22" spans="1:2" x14ac:dyDescent="0.25">
      <c r="A22" s="27" t="s">
        <v>81</v>
      </c>
      <c r="B22" s="25">
        <v>37</v>
      </c>
    </row>
    <row r="23" spans="1:2" x14ac:dyDescent="0.25">
      <c r="A23" s="27" t="s">
        <v>642</v>
      </c>
      <c r="B23" s="25">
        <v>34</v>
      </c>
    </row>
    <row r="24" spans="1:2" x14ac:dyDescent="0.25">
      <c r="A24" s="27" t="s">
        <v>395</v>
      </c>
      <c r="B24" s="25">
        <v>33</v>
      </c>
    </row>
    <row r="25" spans="1:2" x14ac:dyDescent="0.25">
      <c r="A25" s="27" t="s">
        <v>340</v>
      </c>
      <c r="B25" s="25">
        <v>33</v>
      </c>
    </row>
    <row r="26" spans="1:2" x14ac:dyDescent="0.25">
      <c r="A26" s="27" t="s">
        <v>703</v>
      </c>
      <c r="B26" s="25">
        <v>32</v>
      </c>
    </row>
    <row r="27" spans="1:2" x14ac:dyDescent="0.25">
      <c r="A27" s="27" t="s">
        <v>872</v>
      </c>
      <c r="B27" s="25">
        <v>30</v>
      </c>
    </row>
    <row r="28" spans="1:2" x14ac:dyDescent="0.25">
      <c r="A28" s="27" t="s">
        <v>901</v>
      </c>
      <c r="B28" s="25">
        <v>29</v>
      </c>
    </row>
    <row r="29" spans="1:2" x14ac:dyDescent="0.25">
      <c r="A29" s="27" t="s">
        <v>166</v>
      </c>
      <c r="B29" s="25">
        <v>28</v>
      </c>
    </row>
    <row r="30" spans="1:2" x14ac:dyDescent="0.25">
      <c r="A30" s="27" t="s">
        <v>60</v>
      </c>
      <c r="B30" s="25">
        <v>27</v>
      </c>
    </row>
    <row r="31" spans="1:2" x14ac:dyDescent="0.25">
      <c r="A31" s="27" t="s">
        <v>686</v>
      </c>
      <c r="B31" s="25">
        <v>26</v>
      </c>
    </row>
    <row r="32" spans="1:2" x14ac:dyDescent="0.25">
      <c r="A32" s="27" t="s">
        <v>280</v>
      </c>
      <c r="B32" s="25">
        <v>26</v>
      </c>
    </row>
    <row r="33" spans="1:2" x14ac:dyDescent="0.25">
      <c r="A33" s="27" t="s">
        <v>236</v>
      </c>
      <c r="B33" s="25">
        <v>25</v>
      </c>
    </row>
    <row r="34" spans="1:2" x14ac:dyDescent="0.25">
      <c r="A34" s="27" t="s">
        <v>769</v>
      </c>
      <c r="B34" s="25">
        <v>25</v>
      </c>
    </row>
    <row r="35" spans="1:2" x14ac:dyDescent="0.25">
      <c r="A35" s="27" t="s">
        <v>314</v>
      </c>
      <c r="B35" s="25">
        <v>25</v>
      </c>
    </row>
    <row r="36" spans="1:2" x14ac:dyDescent="0.25">
      <c r="A36" s="27" t="s">
        <v>500</v>
      </c>
      <c r="B36" s="25">
        <v>24</v>
      </c>
    </row>
    <row r="37" spans="1:2" x14ac:dyDescent="0.25">
      <c r="A37" s="27" t="s">
        <v>265</v>
      </c>
      <c r="B37" s="25">
        <v>24</v>
      </c>
    </row>
    <row r="38" spans="1:2" x14ac:dyDescent="0.25">
      <c r="A38" s="27" t="s">
        <v>159</v>
      </c>
      <c r="B38" s="25">
        <v>23</v>
      </c>
    </row>
    <row r="39" spans="1:2" x14ac:dyDescent="0.25">
      <c r="A39" s="27" t="s">
        <v>416</v>
      </c>
      <c r="B39" s="25">
        <v>23</v>
      </c>
    </row>
    <row r="40" spans="1:2" x14ac:dyDescent="0.25">
      <c r="A40" s="27" t="s">
        <v>275</v>
      </c>
      <c r="B40" s="25">
        <v>22</v>
      </c>
    </row>
    <row r="41" spans="1:2" x14ac:dyDescent="0.25">
      <c r="A41" s="27" t="s">
        <v>97</v>
      </c>
      <c r="B41" s="25">
        <v>22</v>
      </c>
    </row>
    <row r="42" spans="1:2" x14ac:dyDescent="0.25">
      <c r="A42" s="27" t="s">
        <v>563</v>
      </c>
      <c r="B42" s="25">
        <v>22</v>
      </c>
    </row>
    <row r="43" spans="1:2" x14ac:dyDescent="0.25">
      <c r="A43" s="27" t="s">
        <v>539</v>
      </c>
      <c r="B43" s="25">
        <v>22</v>
      </c>
    </row>
    <row r="44" spans="1:2" x14ac:dyDescent="0.25">
      <c r="A44" s="27" t="s">
        <v>136</v>
      </c>
      <c r="B44" s="25">
        <v>21</v>
      </c>
    </row>
    <row r="45" spans="1:2" x14ac:dyDescent="0.25">
      <c r="A45" s="27" t="s">
        <v>153</v>
      </c>
      <c r="B45" s="25">
        <v>21</v>
      </c>
    </row>
    <row r="46" spans="1:2" x14ac:dyDescent="0.25">
      <c r="A46" s="27" t="s">
        <v>446</v>
      </c>
      <c r="B46" s="25">
        <v>21</v>
      </c>
    </row>
    <row r="47" spans="1:2" x14ac:dyDescent="0.25">
      <c r="A47" s="27" t="s">
        <v>765</v>
      </c>
      <c r="B47" s="25">
        <v>20</v>
      </c>
    </row>
    <row r="48" spans="1:2" x14ac:dyDescent="0.25">
      <c r="A48" s="27" t="s">
        <v>916</v>
      </c>
      <c r="B48" s="25">
        <v>20</v>
      </c>
    </row>
    <row r="49" spans="1:2" x14ac:dyDescent="0.25">
      <c r="A49" s="27" t="s">
        <v>469</v>
      </c>
      <c r="B49" s="25">
        <v>20</v>
      </c>
    </row>
    <row r="50" spans="1:2" x14ac:dyDescent="0.25">
      <c r="A50" s="27" t="s">
        <v>430</v>
      </c>
      <c r="B50" s="25">
        <v>19</v>
      </c>
    </row>
    <row r="51" spans="1:2" x14ac:dyDescent="0.25">
      <c r="A51" s="27" t="s">
        <v>545</v>
      </c>
      <c r="B51" s="25">
        <v>19</v>
      </c>
    </row>
    <row r="52" spans="1:2" x14ac:dyDescent="0.25">
      <c r="A52" s="27" t="s">
        <v>230</v>
      </c>
      <c r="B52" s="25">
        <v>19</v>
      </c>
    </row>
    <row r="53" spans="1:2" x14ac:dyDescent="0.25">
      <c r="A53" s="27" t="s">
        <v>594</v>
      </c>
      <c r="B53" s="25">
        <v>19</v>
      </c>
    </row>
    <row r="54" spans="1:2" x14ac:dyDescent="0.25">
      <c r="A54" s="27" t="s">
        <v>306</v>
      </c>
      <c r="B54" s="25">
        <v>19</v>
      </c>
    </row>
    <row r="55" spans="1:2" x14ac:dyDescent="0.25">
      <c r="A55" s="27" t="s">
        <v>573</v>
      </c>
      <c r="B55" s="25">
        <v>19</v>
      </c>
    </row>
    <row r="56" spans="1:2" x14ac:dyDescent="0.25">
      <c r="A56" s="27" t="s">
        <v>347</v>
      </c>
      <c r="B56" s="25">
        <v>18</v>
      </c>
    </row>
    <row r="57" spans="1:2" x14ac:dyDescent="0.25">
      <c r="A57" s="27" t="s">
        <v>842</v>
      </c>
      <c r="B57" s="25">
        <v>18</v>
      </c>
    </row>
    <row r="58" spans="1:2" x14ac:dyDescent="0.25">
      <c r="A58" s="27" t="s">
        <v>579</v>
      </c>
      <c r="B58" s="25">
        <v>18</v>
      </c>
    </row>
    <row r="59" spans="1:2" x14ac:dyDescent="0.25">
      <c r="A59" s="27" t="s">
        <v>757</v>
      </c>
      <c r="B59" s="25">
        <v>17</v>
      </c>
    </row>
    <row r="60" spans="1:2" x14ac:dyDescent="0.25">
      <c r="A60" s="27" t="s">
        <v>867</v>
      </c>
      <c r="B60" s="25">
        <v>17</v>
      </c>
    </row>
    <row r="61" spans="1:2" x14ac:dyDescent="0.25">
      <c r="A61" s="27" t="s">
        <v>832</v>
      </c>
      <c r="B61" s="25">
        <v>17</v>
      </c>
    </row>
    <row r="62" spans="1:2" x14ac:dyDescent="0.25">
      <c r="A62" s="27" t="s">
        <v>384</v>
      </c>
      <c r="B62" s="25">
        <v>16</v>
      </c>
    </row>
    <row r="63" spans="1:2" x14ac:dyDescent="0.25">
      <c r="A63" s="27" t="s">
        <v>223</v>
      </c>
      <c r="B63" s="25">
        <v>16</v>
      </c>
    </row>
    <row r="64" spans="1:2" x14ac:dyDescent="0.25">
      <c r="A64" s="27" t="s">
        <v>549</v>
      </c>
      <c r="B64" s="25">
        <v>16</v>
      </c>
    </row>
    <row r="65" spans="1:2" x14ac:dyDescent="0.25">
      <c r="A65" s="27" t="s">
        <v>409</v>
      </c>
      <c r="B65" s="25">
        <v>15</v>
      </c>
    </row>
    <row r="66" spans="1:2" x14ac:dyDescent="0.25">
      <c r="A66" s="27" t="s">
        <v>472</v>
      </c>
      <c r="B66" s="25">
        <v>15</v>
      </c>
    </row>
    <row r="67" spans="1:2" x14ac:dyDescent="0.25">
      <c r="A67" s="27" t="s">
        <v>819</v>
      </c>
      <c r="B67" s="25">
        <v>15</v>
      </c>
    </row>
    <row r="68" spans="1:2" x14ac:dyDescent="0.25">
      <c r="A68" s="27" t="s">
        <v>894</v>
      </c>
      <c r="B68" s="25">
        <v>15</v>
      </c>
    </row>
    <row r="69" spans="1:2" x14ac:dyDescent="0.25">
      <c r="A69" s="27" t="s">
        <v>698</v>
      </c>
      <c r="B69" s="25">
        <v>15</v>
      </c>
    </row>
    <row r="70" spans="1:2" x14ac:dyDescent="0.25">
      <c r="A70" s="27" t="s">
        <v>226</v>
      </c>
      <c r="B70" s="25">
        <v>15</v>
      </c>
    </row>
    <row r="71" spans="1:2" x14ac:dyDescent="0.25">
      <c r="A71" s="27" t="s">
        <v>324</v>
      </c>
      <c r="B71" s="25">
        <v>15</v>
      </c>
    </row>
    <row r="72" spans="1:2" x14ac:dyDescent="0.25">
      <c r="A72" s="27" t="s">
        <v>211</v>
      </c>
      <c r="B72" s="25">
        <v>14</v>
      </c>
    </row>
    <row r="73" spans="1:2" x14ac:dyDescent="0.25">
      <c r="A73" s="27" t="s">
        <v>786</v>
      </c>
      <c r="B73" s="25">
        <v>14</v>
      </c>
    </row>
    <row r="74" spans="1:2" x14ac:dyDescent="0.25">
      <c r="A74" s="27" t="s">
        <v>328</v>
      </c>
      <c r="B74" s="25">
        <v>14</v>
      </c>
    </row>
    <row r="75" spans="1:2" x14ac:dyDescent="0.25">
      <c r="A75" s="27" t="s">
        <v>355</v>
      </c>
      <c r="B75" s="25">
        <v>14</v>
      </c>
    </row>
    <row r="76" spans="1:2" x14ac:dyDescent="0.25">
      <c r="A76" s="27" t="s">
        <v>504</v>
      </c>
      <c r="B76" s="25">
        <v>14</v>
      </c>
    </row>
    <row r="77" spans="1:2" x14ac:dyDescent="0.25">
      <c r="A77" s="27" t="s">
        <v>607</v>
      </c>
      <c r="B77" s="25">
        <v>14</v>
      </c>
    </row>
    <row r="78" spans="1:2" x14ac:dyDescent="0.25">
      <c r="A78" s="27" t="s">
        <v>64</v>
      </c>
      <c r="B78" s="25">
        <v>13</v>
      </c>
    </row>
    <row r="79" spans="1:2" x14ac:dyDescent="0.25">
      <c r="A79" s="27" t="s">
        <v>570</v>
      </c>
      <c r="B79" s="25">
        <v>13</v>
      </c>
    </row>
    <row r="80" spans="1:2" x14ac:dyDescent="0.25">
      <c r="A80" s="27" t="s">
        <v>420</v>
      </c>
      <c r="B80" s="25">
        <v>13</v>
      </c>
    </row>
    <row r="81" spans="1:2" x14ac:dyDescent="0.25">
      <c r="A81" s="27" t="s">
        <v>878</v>
      </c>
      <c r="B81" s="25">
        <v>13</v>
      </c>
    </row>
    <row r="82" spans="1:2" x14ac:dyDescent="0.25">
      <c r="A82" s="27" t="s">
        <v>497</v>
      </c>
      <c r="B82" s="25">
        <v>13</v>
      </c>
    </row>
    <row r="83" spans="1:2" x14ac:dyDescent="0.25">
      <c r="A83" s="27" t="s">
        <v>150</v>
      </c>
      <c r="B83" s="25">
        <v>12</v>
      </c>
    </row>
    <row r="84" spans="1:2" x14ac:dyDescent="0.25">
      <c r="A84" s="27" t="s">
        <v>190</v>
      </c>
      <c r="B84" s="25">
        <v>12</v>
      </c>
    </row>
    <row r="85" spans="1:2" x14ac:dyDescent="0.25">
      <c r="A85" s="27" t="s">
        <v>199</v>
      </c>
      <c r="B85" s="25">
        <v>12</v>
      </c>
    </row>
    <row r="86" spans="1:2" x14ac:dyDescent="0.25">
      <c r="A86" s="27" t="s">
        <v>845</v>
      </c>
      <c r="B86" s="25">
        <v>12</v>
      </c>
    </row>
    <row r="87" spans="1:2" x14ac:dyDescent="0.25">
      <c r="A87" s="27" t="s">
        <v>853</v>
      </c>
      <c r="B87" s="25">
        <v>12</v>
      </c>
    </row>
    <row r="88" spans="1:2" x14ac:dyDescent="0.25">
      <c r="A88" s="27" t="s">
        <v>375</v>
      </c>
      <c r="B88" s="25">
        <v>12</v>
      </c>
    </row>
    <row r="89" spans="1:2" x14ac:dyDescent="0.25">
      <c r="A89" s="27" t="s">
        <v>860</v>
      </c>
      <c r="B89" s="25">
        <v>12</v>
      </c>
    </row>
    <row r="90" spans="1:2" x14ac:dyDescent="0.25">
      <c r="A90" s="27" t="s">
        <v>754</v>
      </c>
      <c r="B90" s="25">
        <v>12</v>
      </c>
    </row>
    <row r="91" spans="1:2" x14ac:dyDescent="0.25">
      <c r="A91" s="27" t="s">
        <v>57</v>
      </c>
      <c r="B91" s="25">
        <v>11</v>
      </c>
    </row>
    <row r="92" spans="1:2" x14ac:dyDescent="0.25">
      <c r="A92" s="27" t="s">
        <v>107</v>
      </c>
      <c r="B92" s="25">
        <v>11</v>
      </c>
    </row>
    <row r="93" spans="1:2" x14ac:dyDescent="0.25">
      <c r="A93" s="27" t="s">
        <v>480</v>
      </c>
      <c r="B93" s="25">
        <v>11</v>
      </c>
    </row>
    <row r="94" spans="1:2" x14ac:dyDescent="0.25">
      <c r="A94" s="27" t="s">
        <v>614</v>
      </c>
      <c r="B94" s="25">
        <v>11</v>
      </c>
    </row>
    <row r="95" spans="1:2" x14ac:dyDescent="0.25">
      <c r="A95" s="27" t="s">
        <v>511</v>
      </c>
      <c r="B95" s="25">
        <v>11</v>
      </c>
    </row>
    <row r="96" spans="1:2" x14ac:dyDescent="0.25">
      <c r="A96" s="27" t="s">
        <v>554</v>
      </c>
      <c r="B96" s="25">
        <v>11</v>
      </c>
    </row>
    <row r="97" spans="1:2" x14ac:dyDescent="0.25">
      <c r="A97" s="27" t="s">
        <v>187</v>
      </c>
      <c r="B97" s="25">
        <v>11</v>
      </c>
    </row>
    <row r="98" spans="1:2" x14ac:dyDescent="0.25">
      <c r="A98" s="27" t="s">
        <v>322</v>
      </c>
      <c r="B98" s="25">
        <v>11</v>
      </c>
    </row>
    <row r="99" spans="1:2" x14ac:dyDescent="0.25">
      <c r="A99" s="27" t="s">
        <v>905</v>
      </c>
      <c r="B99" s="25">
        <v>11</v>
      </c>
    </row>
    <row r="100" spans="1:2" x14ac:dyDescent="0.25">
      <c r="A100" s="27" t="s">
        <v>530</v>
      </c>
      <c r="B100" s="25">
        <v>11</v>
      </c>
    </row>
    <row r="101" spans="1:2" x14ac:dyDescent="0.25">
      <c r="A101" s="27" t="s">
        <v>781</v>
      </c>
      <c r="B101" s="25">
        <v>11</v>
      </c>
    </row>
    <row r="102" spans="1:2" x14ac:dyDescent="0.25">
      <c r="A102" s="27" t="s">
        <v>296</v>
      </c>
      <c r="B102" s="25">
        <v>11</v>
      </c>
    </row>
    <row r="103" spans="1:2" x14ac:dyDescent="0.25">
      <c r="A103" s="27" t="s">
        <v>848</v>
      </c>
      <c r="B103" s="25">
        <v>11</v>
      </c>
    </row>
    <row r="104" spans="1:2" x14ac:dyDescent="0.25">
      <c r="A104" s="27" t="s">
        <v>271</v>
      </c>
      <c r="B104" s="25">
        <v>10</v>
      </c>
    </row>
    <row r="105" spans="1:2" x14ac:dyDescent="0.25">
      <c r="A105" s="27" t="s">
        <v>639</v>
      </c>
      <c r="B105" s="25">
        <v>10</v>
      </c>
    </row>
    <row r="106" spans="1:2" x14ac:dyDescent="0.25">
      <c r="A106" s="27" t="s">
        <v>194</v>
      </c>
      <c r="B106" s="25">
        <v>10</v>
      </c>
    </row>
    <row r="107" spans="1:2" x14ac:dyDescent="0.25">
      <c r="A107" s="27" t="s">
        <v>751</v>
      </c>
      <c r="B107" s="25">
        <v>10</v>
      </c>
    </row>
    <row r="108" spans="1:2" x14ac:dyDescent="0.25">
      <c r="A108" s="27" t="s">
        <v>94</v>
      </c>
      <c r="B108" s="25">
        <v>10</v>
      </c>
    </row>
    <row r="109" spans="1:2" x14ac:dyDescent="0.25">
      <c r="A109" s="27" t="s">
        <v>364</v>
      </c>
      <c r="B109" s="25">
        <v>10</v>
      </c>
    </row>
    <row r="110" spans="1:2" x14ac:dyDescent="0.25">
      <c r="A110" s="27" t="s">
        <v>816</v>
      </c>
      <c r="B110" s="25">
        <v>10</v>
      </c>
    </row>
    <row r="111" spans="1:2" x14ac:dyDescent="0.25">
      <c r="A111" s="27" t="s">
        <v>352</v>
      </c>
      <c r="B111" s="25">
        <v>10</v>
      </c>
    </row>
    <row r="112" spans="1:2" x14ac:dyDescent="0.25">
      <c r="A112" s="27" t="s">
        <v>543</v>
      </c>
      <c r="B112" s="25">
        <v>10</v>
      </c>
    </row>
    <row r="113" spans="1:2" x14ac:dyDescent="0.25">
      <c r="A113" s="27" t="s">
        <v>863</v>
      </c>
      <c r="B113" s="25">
        <v>10</v>
      </c>
    </row>
    <row r="114" spans="1:2" x14ac:dyDescent="0.25">
      <c r="A114" s="27" t="s">
        <v>630</v>
      </c>
      <c r="B114" s="25">
        <v>10</v>
      </c>
    </row>
    <row r="115" spans="1:2" x14ac:dyDescent="0.25">
      <c r="A115" s="27" t="s">
        <v>627</v>
      </c>
      <c r="B115" s="25">
        <v>10</v>
      </c>
    </row>
    <row r="116" spans="1:2" x14ac:dyDescent="0.25">
      <c r="A116" s="27" t="s">
        <v>303</v>
      </c>
      <c r="B116" s="25">
        <v>10</v>
      </c>
    </row>
    <row r="117" spans="1:2" x14ac:dyDescent="0.25">
      <c r="A117" s="27" t="s">
        <v>738</v>
      </c>
      <c r="B117" s="25">
        <v>9</v>
      </c>
    </row>
    <row r="118" spans="1:2" x14ac:dyDescent="0.25">
      <c r="A118" s="27" t="s">
        <v>633</v>
      </c>
      <c r="B118" s="25">
        <v>9</v>
      </c>
    </row>
    <row r="119" spans="1:2" x14ac:dyDescent="0.25">
      <c r="A119" s="27" t="s">
        <v>484</v>
      </c>
      <c r="B119" s="25">
        <v>9</v>
      </c>
    </row>
    <row r="120" spans="1:2" x14ac:dyDescent="0.25">
      <c r="A120" s="27" t="s">
        <v>799</v>
      </c>
      <c r="B120" s="25">
        <v>9</v>
      </c>
    </row>
    <row r="121" spans="1:2" x14ac:dyDescent="0.25">
      <c r="A121" s="27" t="s">
        <v>888</v>
      </c>
      <c r="B121" s="25">
        <v>9</v>
      </c>
    </row>
    <row r="122" spans="1:2" x14ac:dyDescent="0.25">
      <c r="A122" s="27" t="s">
        <v>234</v>
      </c>
      <c r="B122" s="25">
        <v>9</v>
      </c>
    </row>
    <row r="123" spans="1:2" x14ac:dyDescent="0.25">
      <c r="A123" s="27" t="s">
        <v>490</v>
      </c>
      <c r="B123" s="25">
        <v>9</v>
      </c>
    </row>
    <row r="124" spans="1:2" x14ac:dyDescent="0.25">
      <c r="A124" s="27" t="s">
        <v>658</v>
      </c>
      <c r="B124" s="25">
        <v>9</v>
      </c>
    </row>
    <row r="125" spans="1:2" x14ac:dyDescent="0.25">
      <c r="A125" s="27" t="s">
        <v>147</v>
      </c>
      <c r="B125" s="25">
        <v>9</v>
      </c>
    </row>
    <row r="126" spans="1:2" x14ac:dyDescent="0.25">
      <c r="A126" s="27" t="s">
        <v>207</v>
      </c>
      <c r="B126" s="25">
        <v>9</v>
      </c>
    </row>
    <row r="127" spans="1:2" x14ac:dyDescent="0.25">
      <c r="A127" s="27" t="s">
        <v>582</v>
      </c>
      <c r="B127" s="25">
        <v>9</v>
      </c>
    </row>
    <row r="128" spans="1:2" x14ac:dyDescent="0.25">
      <c r="A128" s="27" t="s">
        <v>205</v>
      </c>
      <c r="B128" s="25">
        <v>9</v>
      </c>
    </row>
    <row r="129" spans="1:2" x14ac:dyDescent="0.25">
      <c r="A129" s="27" t="s">
        <v>795</v>
      </c>
      <c r="B129" s="25">
        <v>9</v>
      </c>
    </row>
    <row r="130" spans="1:2" x14ac:dyDescent="0.25">
      <c r="A130" s="27" t="s">
        <v>883</v>
      </c>
      <c r="B130" s="25">
        <v>9</v>
      </c>
    </row>
    <row r="131" spans="1:2" x14ac:dyDescent="0.25">
      <c r="A131" s="27" t="s">
        <v>522</v>
      </c>
      <c r="B131" s="25">
        <v>9</v>
      </c>
    </row>
    <row r="132" spans="1:2" x14ac:dyDescent="0.25">
      <c r="A132" s="27" t="s">
        <v>145</v>
      </c>
      <c r="B132" s="25">
        <v>8</v>
      </c>
    </row>
    <row r="133" spans="1:2" x14ac:dyDescent="0.25">
      <c r="A133" s="27" t="s">
        <v>184</v>
      </c>
      <c r="B133" s="25">
        <v>8</v>
      </c>
    </row>
    <row r="134" spans="1:2" x14ac:dyDescent="0.25">
      <c r="A134" s="27" t="s">
        <v>103</v>
      </c>
      <c r="B134" s="25">
        <v>8</v>
      </c>
    </row>
    <row r="135" spans="1:2" x14ac:dyDescent="0.25">
      <c r="A135" s="27" t="s">
        <v>320</v>
      </c>
      <c r="B135" s="25">
        <v>8</v>
      </c>
    </row>
    <row r="136" spans="1:2" x14ac:dyDescent="0.25">
      <c r="A136" s="27" t="s">
        <v>175</v>
      </c>
      <c r="B136" s="25">
        <v>8</v>
      </c>
    </row>
    <row r="137" spans="1:2" x14ac:dyDescent="0.25">
      <c r="A137" s="27" t="s">
        <v>695</v>
      </c>
      <c r="B137" s="25">
        <v>8</v>
      </c>
    </row>
    <row r="138" spans="1:2" x14ac:dyDescent="0.25">
      <c r="A138" s="27" t="s">
        <v>132</v>
      </c>
      <c r="B138" s="25">
        <v>8</v>
      </c>
    </row>
    <row r="139" spans="1:2" x14ac:dyDescent="0.25">
      <c r="A139" s="27" t="s">
        <v>777</v>
      </c>
      <c r="B139" s="25">
        <v>8</v>
      </c>
    </row>
    <row r="140" spans="1:2" x14ac:dyDescent="0.25">
      <c r="A140" s="27" t="s">
        <v>69</v>
      </c>
      <c r="B140" s="25">
        <v>8</v>
      </c>
    </row>
    <row r="141" spans="1:2" x14ac:dyDescent="0.25">
      <c r="A141" s="27" t="s">
        <v>922</v>
      </c>
      <c r="B141" s="25">
        <v>8</v>
      </c>
    </row>
    <row r="142" spans="1:2" x14ac:dyDescent="0.25">
      <c r="A142" s="27" t="s">
        <v>179</v>
      </c>
      <c r="B142" s="25">
        <v>8</v>
      </c>
    </row>
    <row r="143" spans="1:2" x14ac:dyDescent="0.25">
      <c r="A143" s="27" t="s">
        <v>67</v>
      </c>
      <c r="B143" s="25">
        <v>8</v>
      </c>
    </row>
    <row r="144" spans="1:2" x14ac:dyDescent="0.25">
      <c r="A144" s="27" t="s">
        <v>537</v>
      </c>
      <c r="B144" s="25">
        <v>8</v>
      </c>
    </row>
    <row r="145" spans="1:2" x14ac:dyDescent="0.25">
      <c r="A145" s="27" t="s">
        <v>284</v>
      </c>
      <c r="B145" s="25">
        <v>8</v>
      </c>
    </row>
    <row r="146" spans="1:2" x14ac:dyDescent="0.25">
      <c r="A146" s="27" t="s">
        <v>143</v>
      </c>
      <c r="B146" s="25">
        <v>8</v>
      </c>
    </row>
    <row r="147" spans="1:2" x14ac:dyDescent="0.25">
      <c r="A147" s="27" t="s">
        <v>662</v>
      </c>
      <c r="B147" s="25">
        <v>8</v>
      </c>
    </row>
    <row r="148" spans="1:2" x14ac:dyDescent="0.25">
      <c r="A148" s="27" t="s">
        <v>460</v>
      </c>
      <c r="B148" s="25">
        <v>8</v>
      </c>
    </row>
    <row r="149" spans="1:2" x14ac:dyDescent="0.25">
      <c r="A149" s="27" t="s">
        <v>423</v>
      </c>
      <c r="B149" s="25">
        <v>8</v>
      </c>
    </row>
    <row r="150" spans="1:2" x14ac:dyDescent="0.25">
      <c r="A150" s="27" t="s">
        <v>651</v>
      </c>
      <c r="B150" s="25">
        <v>8</v>
      </c>
    </row>
    <row r="151" spans="1:2" x14ac:dyDescent="0.25">
      <c r="A151" s="27" t="s">
        <v>927</v>
      </c>
      <c r="B151" s="25">
        <v>8</v>
      </c>
    </row>
    <row r="152" spans="1:2" x14ac:dyDescent="0.25">
      <c r="A152" s="27" t="s">
        <v>925</v>
      </c>
      <c r="B152" s="25">
        <v>7</v>
      </c>
    </row>
    <row r="153" spans="1:2" x14ac:dyDescent="0.25">
      <c r="A153" s="27" t="s">
        <v>835</v>
      </c>
      <c r="B153" s="25">
        <v>7</v>
      </c>
    </row>
    <row r="154" spans="1:2" x14ac:dyDescent="0.25">
      <c r="A154" s="27" t="s">
        <v>90</v>
      </c>
      <c r="B154" s="25">
        <v>7</v>
      </c>
    </row>
    <row r="155" spans="1:2" x14ac:dyDescent="0.25">
      <c r="A155" s="27" t="s">
        <v>804</v>
      </c>
      <c r="B155" s="25">
        <v>7</v>
      </c>
    </row>
    <row r="156" spans="1:2" x14ac:dyDescent="0.25">
      <c r="A156" s="27" t="s">
        <v>493</v>
      </c>
      <c r="B156" s="25">
        <v>7</v>
      </c>
    </row>
    <row r="157" spans="1:2" x14ac:dyDescent="0.25">
      <c r="A157" s="27" t="s">
        <v>779</v>
      </c>
      <c r="B157" s="25">
        <v>7</v>
      </c>
    </row>
    <row r="158" spans="1:2" x14ac:dyDescent="0.25">
      <c r="A158" s="27" t="s">
        <v>625</v>
      </c>
      <c r="B158" s="25">
        <v>7</v>
      </c>
    </row>
    <row r="159" spans="1:2" x14ac:dyDescent="0.25">
      <c r="A159" s="27" t="s">
        <v>428</v>
      </c>
      <c r="B159" s="25">
        <v>7</v>
      </c>
    </row>
    <row r="160" spans="1:2" x14ac:dyDescent="0.25">
      <c r="A160" s="27" t="s">
        <v>899</v>
      </c>
      <c r="B160" s="25">
        <v>7</v>
      </c>
    </row>
    <row r="161" spans="1:2" x14ac:dyDescent="0.25">
      <c r="A161" s="27" t="s">
        <v>870</v>
      </c>
      <c r="B161" s="25">
        <v>7</v>
      </c>
    </row>
    <row r="162" spans="1:2" x14ac:dyDescent="0.25">
      <c r="A162" s="27" t="s">
        <v>413</v>
      </c>
      <c r="B162" s="25">
        <v>7</v>
      </c>
    </row>
    <row r="163" spans="1:2" x14ac:dyDescent="0.25">
      <c r="A163" s="27" t="s">
        <v>173</v>
      </c>
      <c r="B163" s="25">
        <v>7</v>
      </c>
    </row>
    <row r="164" spans="1:2" x14ac:dyDescent="0.25">
      <c r="A164" s="27" t="s">
        <v>828</v>
      </c>
      <c r="B164" s="25">
        <v>7</v>
      </c>
    </row>
    <row r="165" spans="1:2" x14ac:dyDescent="0.25">
      <c r="A165" s="27" t="s">
        <v>653</v>
      </c>
      <c r="B165" s="25">
        <v>7</v>
      </c>
    </row>
    <row r="166" spans="1:2" x14ac:dyDescent="0.25">
      <c r="A166" s="27" t="s">
        <v>851</v>
      </c>
      <c r="B166" s="25">
        <v>7</v>
      </c>
    </row>
    <row r="167" spans="1:2" x14ac:dyDescent="0.25">
      <c r="A167" s="27" t="s">
        <v>371</v>
      </c>
      <c r="B167" s="25">
        <v>7</v>
      </c>
    </row>
    <row r="168" spans="1:2" x14ac:dyDescent="0.25">
      <c r="A168" s="27" t="s">
        <v>726</v>
      </c>
      <c r="B168" s="25">
        <v>7</v>
      </c>
    </row>
    <row r="169" spans="1:2" x14ac:dyDescent="0.25">
      <c r="A169" s="27" t="s">
        <v>369</v>
      </c>
      <c r="B169" s="25">
        <v>7</v>
      </c>
    </row>
    <row r="170" spans="1:2" x14ac:dyDescent="0.25">
      <c r="A170" s="27" t="s">
        <v>664</v>
      </c>
      <c r="B170" s="25">
        <v>7</v>
      </c>
    </row>
    <row r="171" spans="1:2" x14ac:dyDescent="0.25">
      <c r="A171" s="27" t="s">
        <v>672</v>
      </c>
      <c r="B171" s="25">
        <v>7</v>
      </c>
    </row>
    <row r="172" spans="1:2" x14ac:dyDescent="0.25">
      <c r="A172" s="27" t="s">
        <v>612</v>
      </c>
      <c r="B172" s="25">
        <v>7</v>
      </c>
    </row>
    <row r="173" spans="1:2" x14ac:dyDescent="0.25">
      <c r="A173" s="27" t="s">
        <v>747</v>
      </c>
      <c r="B173" s="25">
        <v>7</v>
      </c>
    </row>
    <row r="174" spans="1:2" x14ac:dyDescent="0.25">
      <c r="A174" s="27" t="s">
        <v>290</v>
      </c>
      <c r="B174" s="25">
        <v>7</v>
      </c>
    </row>
    <row r="175" spans="1:2" x14ac:dyDescent="0.25">
      <c r="A175" s="27" t="s">
        <v>134</v>
      </c>
      <c r="B175" s="25">
        <v>6</v>
      </c>
    </row>
    <row r="176" spans="1:2" x14ac:dyDescent="0.25">
      <c r="A176" s="27" t="s">
        <v>92</v>
      </c>
      <c r="B176" s="25">
        <v>6</v>
      </c>
    </row>
    <row r="177" spans="1:2" x14ac:dyDescent="0.25">
      <c r="A177" s="27" t="s">
        <v>568</v>
      </c>
      <c r="B177" s="25">
        <v>6</v>
      </c>
    </row>
    <row r="178" spans="1:2" x14ac:dyDescent="0.25">
      <c r="A178" s="27" t="s">
        <v>286</v>
      </c>
      <c r="B178" s="25">
        <v>6</v>
      </c>
    </row>
    <row r="179" spans="1:2" x14ac:dyDescent="0.25">
      <c r="A179" s="27" t="s">
        <v>294</v>
      </c>
      <c r="B179" s="25">
        <v>6</v>
      </c>
    </row>
    <row r="180" spans="1:2" x14ac:dyDescent="0.25">
      <c r="A180" s="27" t="s">
        <v>182</v>
      </c>
      <c r="B180" s="25">
        <v>6</v>
      </c>
    </row>
    <row r="181" spans="1:2" x14ac:dyDescent="0.25">
      <c r="A181" s="27" t="s">
        <v>822</v>
      </c>
      <c r="B181" s="25">
        <v>6</v>
      </c>
    </row>
    <row r="182" spans="1:2" x14ac:dyDescent="0.25">
      <c r="A182" s="27" t="s">
        <v>462</v>
      </c>
      <c r="B182" s="25">
        <v>6</v>
      </c>
    </row>
    <row r="183" spans="1:2" x14ac:dyDescent="0.25">
      <c r="A183" s="27" t="s">
        <v>597</v>
      </c>
      <c r="B183" s="25">
        <v>6</v>
      </c>
    </row>
    <row r="184" spans="1:2" x14ac:dyDescent="0.25">
      <c r="A184" s="27" t="s">
        <v>691</v>
      </c>
      <c r="B184" s="25">
        <v>6</v>
      </c>
    </row>
    <row r="185" spans="1:2" x14ac:dyDescent="0.25">
      <c r="A185" s="27" t="s">
        <v>585</v>
      </c>
      <c r="B185" s="25">
        <v>6</v>
      </c>
    </row>
    <row r="186" spans="1:2" x14ac:dyDescent="0.25">
      <c r="A186" s="27" t="s">
        <v>856</v>
      </c>
      <c r="B186" s="25">
        <v>6</v>
      </c>
    </row>
    <row r="187" spans="1:2" x14ac:dyDescent="0.25">
      <c r="A187" s="27" t="s">
        <v>403</v>
      </c>
      <c r="B187" s="25">
        <v>6</v>
      </c>
    </row>
    <row r="188" spans="1:2" x14ac:dyDescent="0.25">
      <c r="A188" s="27" t="s">
        <v>171</v>
      </c>
      <c r="B188" s="25">
        <v>6</v>
      </c>
    </row>
    <row r="189" spans="1:2" x14ac:dyDescent="0.25">
      <c r="A189" s="27" t="s">
        <v>840</v>
      </c>
      <c r="B189" s="25">
        <v>6</v>
      </c>
    </row>
    <row r="190" spans="1:2" x14ac:dyDescent="0.25">
      <c r="A190" s="27" t="s">
        <v>393</v>
      </c>
      <c r="B190" s="25">
        <v>6</v>
      </c>
    </row>
    <row r="191" spans="1:2" x14ac:dyDescent="0.25">
      <c r="A191" s="27" t="s">
        <v>656</v>
      </c>
      <c r="B191" s="25">
        <v>6</v>
      </c>
    </row>
    <row r="192" spans="1:2" x14ac:dyDescent="0.25">
      <c r="A192" s="27" t="s">
        <v>391</v>
      </c>
      <c r="B192" s="25">
        <v>6</v>
      </c>
    </row>
    <row r="193" spans="1:2" x14ac:dyDescent="0.25">
      <c r="A193" s="27" t="s">
        <v>219</v>
      </c>
      <c r="B193" s="25">
        <v>6</v>
      </c>
    </row>
    <row r="194" spans="1:2" x14ac:dyDescent="0.25">
      <c r="A194" s="27" t="s">
        <v>635</v>
      </c>
      <c r="B194" s="25">
        <v>6</v>
      </c>
    </row>
    <row r="195" spans="1:2" x14ac:dyDescent="0.25">
      <c r="A195" s="27" t="s">
        <v>310</v>
      </c>
      <c r="B195" s="25">
        <v>6</v>
      </c>
    </row>
    <row r="196" spans="1:2" x14ac:dyDescent="0.25">
      <c r="A196" s="27" t="s">
        <v>535</v>
      </c>
      <c r="B196" s="25">
        <v>6</v>
      </c>
    </row>
    <row r="197" spans="1:2" x14ac:dyDescent="0.25">
      <c r="A197" s="27" t="s">
        <v>457</v>
      </c>
      <c r="B197" s="25">
        <v>6</v>
      </c>
    </row>
    <row r="198" spans="1:2" x14ac:dyDescent="0.25">
      <c r="A198" s="27" t="s">
        <v>263</v>
      </c>
      <c r="B198" s="25">
        <v>6</v>
      </c>
    </row>
    <row r="199" spans="1:2" x14ac:dyDescent="0.25">
      <c r="A199" s="27" t="s">
        <v>367</v>
      </c>
      <c r="B199" s="25">
        <v>6</v>
      </c>
    </row>
    <row r="200" spans="1:2" x14ac:dyDescent="0.25">
      <c r="A200" s="27" t="s">
        <v>668</v>
      </c>
      <c r="B200" s="25">
        <v>6</v>
      </c>
    </row>
    <row r="201" spans="1:2" x14ac:dyDescent="0.25">
      <c r="A201" s="27" t="s">
        <v>526</v>
      </c>
      <c r="B201" s="25">
        <v>6</v>
      </c>
    </row>
    <row r="202" spans="1:2" x14ac:dyDescent="0.25">
      <c r="A202" s="27" t="s">
        <v>722</v>
      </c>
      <c r="B202" s="25">
        <v>6</v>
      </c>
    </row>
    <row r="203" spans="1:2" x14ac:dyDescent="0.25">
      <c r="A203" s="27" t="s">
        <v>389</v>
      </c>
      <c r="B203" s="25">
        <v>6</v>
      </c>
    </row>
    <row r="204" spans="1:2" x14ac:dyDescent="0.25">
      <c r="A204" s="27" t="s">
        <v>714</v>
      </c>
      <c r="B204" s="25">
        <v>6</v>
      </c>
    </row>
    <row r="205" spans="1:2" x14ac:dyDescent="0.25">
      <c r="A205" s="27" t="s">
        <v>520</v>
      </c>
      <c r="B205" s="25">
        <v>6</v>
      </c>
    </row>
    <row r="206" spans="1:2" x14ac:dyDescent="0.25">
      <c r="A206" s="27" t="s">
        <v>676</v>
      </c>
      <c r="B206" s="25">
        <v>5</v>
      </c>
    </row>
    <row r="207" spans="1:2" x14ac:dyDescent="0.25">
      <c r="A207" s="27" t="s">
        <v>509</v>
      </c>
      <c r="B207" s="25">
        <v>5</v>
      </c>
    </row>
    <row r="208" spans="1:2" x14ac:dyDescent="0.25">
      <c r="A208" s="27" t="s">
        <v>908</v>
      </c>
      <c r="B208" s="25">
        <v>5</v>
      </c>
    </row>
    <row r="209" spans="1:2" x14ac:dyDescent="0.25">
      <c r="A209" s="27" t="s">
        <v>881</v>
      </c>
      <c r="B209" s="25">
        <v>5</v>
      </c>
    </row>
    <row r="210" spans="1:2" x14ac:dyDescent="0.25">
      <c r="A210" s="27" t="s">
        <v>684</v>
      </c>
      <c r="B210" s="25">
        <v>5</v>
      </c>
    </row>
    <row r="211" spans="1:2" x14ac:dyDescent="0.25">
      <c r="A211" s="27" t="s">
        <v>791</v>
      </c>
      <c r="B211" s="25">
        <v>5</v>
      </c>
    </row>
    <row r="212" spans="1:2" x14ac:dyDescent="0.25">
      <c r="A212" s="27" t="s">
        <v>670</v>
      </c>
      <c r="B212" s="25">
        <v>5</v>
      </c>
    </row>
    <row r="213" spans="1:2" x14ac:dyDescent="0.25">
      <c r="A213" s="27" t="s">
        <v>407</v>
      </c>
      <c r="B213" s="25">
        <v>5</v>
      </c>
    </row>
    <row r="214" spans="1:2" x14ac:dyDescent="0.25">
      <c r="A214" s="27" t="s">
        <v>708</v>
      </c>
      <c r="B214" s="25">
        <v>5</v>
      </c>
    </row>
    <row r="215" spans="1:2" x14ac:dyDescent="0.25">
      <c r="A215" s="27" t="s">
        <v>789</v>
      </c>
      <c r="B215" s="25">
        <v>5</v>
      </c>
    </row>
    <row r="216" spans="1:2" x14ac:dyDescent="0.25">
      <c r="A216" s="27" t="s">
        <v>177</v>
      </c>
      <c r="B216" s="25">
        <v>5</v>
      </c>
    </row>
    <row r="217" spans="1:2" x14ac:dyDescent="0.25">
      <c r="A217" s="27" t="s">
        <v>914</v>
      </c>
      <c r="B217" s="25">
        <v>5</v>
      </c>
    </row>
    <row r="218" spans="1:2" x14ac:dyDescent="0.25">
      <c r="A218" s="27" t="s">
        <v>130</v>
      </c>
      <c r="B218" s="25">
        <v>5</v>
      </c>
    </row>
    <row r="219" spans="1:2" x14ac:dyDescent="0.25">
      <c r="A219" s="27" t="s">
        <v>649</v>
      </c>
      <c r="B219" s="25">
        <v>5</v>
      </c>
    </row>
    <row r="220" spans="1:2" x14ac:dyDescent="0.25">
      <c r="A220" s="27" t="s">
        <v>71</v>
      </c>
      <c r="B220" s="25">
        <v>5</v>
      </c>
    </row>
    <row r="221" spans="1:2" x14ac:dyDescent="0.25">
      <c r="A221" s="27" t="s">
        <v>912</v>
      </c>
      <c r="B221" s="25">
        <v>5</v>
      </c>
    </row>
    <row r="222" spans="1:2" x14ac:dyDescent="0.25">
      <c r="A222" s="27" t="s">
        <v>259</v>
      </c>
      <c r="B222" s="25">
        <v>5</v>
      </c>
    </row>
    <row r="223" spans="1:2" x14ac:dyDescent="0.25">
      <c r="A223" s="27" t="s">
        <v>637</v>
      </c>
      <c r="B223" s="25">
        <v>5</v>
      </c>
    </row>
    <row r="224" spans="1:2" x14ac:dyDescent="0.25">
      <c r="A224" s="27" t="s">
        <v>221</v>
      </c>
      <c r="B224" s="25">
        <v>5</v>
      </c>
    </row>
    <row r="225" spans="1:2" x14ac:dyDescent="0.25">
      <c r="A225" s="27" t="s">
        <v>378</v>
      </c>
      <c r="B225" s="25">
        <v>5</v>
      </c>
    </row>
    <row r="226" spans="1:2" x14ac:dyDescent="0.25">
      <c r="A226" s="27" t="s">
        <v>812</v>
      </c>
      <c r="B226" s="25">
        <v>5</v>
      </c>
    </row>
    <row r="227" spans="1:2" x14ac:dyDescent="0.25">
      <c r="A227" s="27" t="s">
        <v>865</v>
      </c>
      <c r="B227" s="25">
        <v>5</v>
      </c>
    </row>
    <row r="228" spans="1:2" x14ac:dyDescent="0.25">
      <c r="A228" s="27" t="s">
        <v>507</v>
      </c>
      <c r="B228" s="25">
        <v>5</v>
      </c>
    </row>
    <row r="229" spans="1:2" x14ac:dyDescent="0.25">
      <c r="A229" s="27" t="s">
        <v>761</v>
      </c>
      <c r="B229" s="25">
        <v>5</v>
      </c>
    </row>
    <row r="230" spans="1:2" x14ac:dyDescent="0.25">
      <c r="A230" s="27" t="s">
        <v>488</v>
      </c>
      <c r="B230" s="25">
        <v>5</v>
      </c>
    </row>
    <row r="231" spans="1:2" x14ac:dyDescent="0.25">
      <c r="A231" s="27" t="s">
        <v>350</v>
      </c>
      <c r="B231" s="25">
        <v>5</v>
      </c>
    </row>
    <row r="232" spans="1:2" x14ac:dyDescent="0.25">
      <c r="A232" s="27" t="s">
        <v>478</v>
      </c>
      <c r="B232" s="25">
        <v>5</v>
      </c>
    </row>
    <row r="233" spans="1:2" x14ac:dyDescent="0.25">
      <c r="A233" s="27" t="s">
        <v>890</v>
      </c>
      <c r="B233" s="25">
        <v>5</v>
      </c>
    </row>
    <row r="234" spans="1:2" x14ac:dyDescent="0.25">
      <c r="A234" s="27" t="s">
        <v>678</v>
      </c>
      <c r="B234" s="25">
        <v>5</v>
      </c>
    </row>
    <row r="235" spans="1:2" x14ac:dyDescent="0.25">
      <c r="A235" s="27" t="s">
        <v>734</v>
      </c>
      <c r="B235" s="25">
        <v>5</v>
      </c>
    </row>
    <row r="236" spans="1:2" x14ac:dyDescent="0.25">
      <c r="A236" s="27" t="s">
        <v>79</v>
      </c>
      <c r="B236" s="25">
        <v>5</v>
      </c>
    </row>
    <row r="237" spans="1:2" x14ac:dyDescent="0.25">
      <c r="A237" s="27" t="s">
        <v>273</v>
      </c>
      <c r="B237" s="25">
        <v>5</v>
      </c>
    </row>
    <row r="238" spans="1:2" x14ac:dyDescent="0.25">
      <c r="A238" s="27" t="s">
        <v>444</v>
      </c>
      <c r="B238" s="25">
        <v>5</v>
      </c>
    </row>
    <row r="239" spans="1:2" x14ac:dyDescent="0.25">
      <c r="A239" s="27" t="s">
        <v>435</v>
      </c>
      <c r="B239" s="25">
        <v>5</v>
      </c>
    </row>
    <row r="240" spans="1:2" x14ac:dyDescent="0.25">
      <c r="A240" s="27" t="s">
        <v>858</v>
      </c>
      <c r="B240" s="25">
        <v>5</v>
      </c>
    </row>
    <row r="241" spans="1:2" x14ac:dyDescent="0.25">
      <c r="A241" s="27" t="s">
        <v>269</v>
      </c>
      <c r="B241" s="25">
        <v>5</v>
      </c>
    </row>
    <row r="242" spans="1:2" x14ac:dyDescent="0.25">
      <c r="A242" s="27" t="s">
        <v>336</v>
      </c>
      <c r="B242" s="25">
        <v>4</v>
      </c>
    </row>
    <row r="243" spans="1:2" x14ac:dyDescent="0.25">
      <c r="A243" s="27" t="s">
        <v>299</v>
      </c>
      <c r="B243" s="25">
        <v>4</v>
      </c>
    </row>
    <row r="244" spans="1:2" x14ac:dyDescent="0.25">
      <c r="A244" s="27" t="s">
        <v>674</v>
      </c>
      <c r="B244" s="25">
        <v>4</v>
      </c>
    </row>
    <row r="245" spans="1:2" x14ac:dyDescent="0.25">
      <c r="A245" s="27" t="s">
        <v>382</v>
      </c>
      <c r="B245" s="25">
        <v>4</v>
      </c>
    </row>
    <row r="246" spans="1:2" x14ac:dyDescent="0.25">
      <c r="A246" s="27" t="s">
        <v>164</v>
      </c>
      <c r="B246" s="25">
        <v>4</v>
      </c>
    </row>
    <row r="247" spans="1:2" x14ac:dyDescent="0.25">
      <c r="A247" s="27" t="s">
        <v>732</v>
      </c>
      <c r="B247" s="25">
        <v>4</v>
      </c>
    </row>
    <row r="248" spans="1:2" x14ac:dyDescent="0.25">
      <c r="A248" s="27" t="s">
        <v>467</v>
      </c>
      <c r="B248" s="25">
        <v>4</v>
      </c>
    </row>
    <row r="249" spans="1:2" x14ac:dyDescent="0.25">
      <c r="A249" s="27" t="s">
        <v>380</v>
      </c>
      <c r="B249" s="25">
        <v>4</v>
      </c>
    </row>
    <row r="250" spans="1:2" x14ac:dyDescent="0.25">
      <c r="A250" s="27" t="s">
        <v>312</v>
      </c>
      <c r="B250" s="25">
        <v>4</v>
      </c>
    </row>
    <row r="251" spans="1:2" x14ac:dyDescent="0.25">
      <c r="A251" s="27" t="s">
        <v>557</v>
      </c>
      <c r="B251" s="25">
        <v>4</v>
      </c>
    </row>
    <row r="252" spans="1:2" x14ac:dyDescent="0.25">
      <c r="A252" s="27" t="s">
        <v>797</v>
      </c>
      <c r="B252" s="25">
        <v>4</v>
      </c>
    </row>
    <row r="253" spans="1:2" x14ac:dyDescent="0.25">
      <c r="A253" s="27" t="s">
        <v>401</v>
      </c>
      <c r="B253" s="25">
        <v>4</v>
      </c>
    </row>
    <row r="254" spans="1:2" x14ac:dyDescent="0.25">
      <c r="A254" s="27" t="s">
        <v>886</v>
      </c>
      <c r="B254" s="25">
        <v>4</v>
      </c>
    </row>
    <row r="255" spans="1:2" x14ac:dyDescent="0.25">
      <c r="A255" s="27" t="s">
        <v>920</v>
      </c>
      <c r="B255" s="25">
        <v>4</v>
      </c>
    </row>
    <row r="256" spans="1:2" x14ac:dyDescent="0.25">
      <c r="A256" s="27" t="s">
        <v>682</v>
      </c>
      <c r="B256" s="25">
        <v>4</v>
      </c>
    </row>
    <row r="257" spans="1:2" x14ac:dyDescent="0.25">
      <c r="A257" s="27" t="s">
        <v>373</v>
      </c>
      <c r="B257" s="25">
        <v>4</v>
      </c>
    </row>
    <row r="258" spans="1:2" x14ac:dyDescent="0.25">
      <c r="A258" s="27" t="s">
        <v>105</v>
      </c>
      <c r="B258" s="25">
        <v>4</v>
      </c>
    </row>
    <row r="259" spans="1:2" x14ac:dyDescent="0.25">
      <c r="A259" s="27" t="s">
        <v>55</v>
      </c>
      <c r="B259" s="25">
        <v>4</v>
      </c>
    </row>
    <row r="260" spans="1:2" x14ac:dyDescent="0.25">
      <c r="A260" s="27" t="s">
        <v>453</v>
      </c>
      <c r="B260" s="25">
        <v>4</v>
      </c>
    </row>
    <row r="261" spans="1:2" x14ac:dyDescent="0.25">
      <c r="A261" s="27" t="s">
        <v>838</v>
      </c>
      <c r="B261" s="25">
        <v>4</v>
      </c>
    </row>
    <row r="262" spans="1:2" x14ac:dyDescent="0.25">
      <c r="A262" s="27" t="s">
        <v>743</v>
      </c>
      <c r="B262" s="25">
        <v>4</v>
      </c>
    </row>
    <row r="263" spans="1:2" x14ac:dyDescent="0.25">
      <c r="A263" s="27" t="s">
        <v>775</v>
      </c>
      <c r="B263" s="25">
        <v>4</v>
      </c>
    </row>
    <row r="264" spans="1:2" x14ac:dyDescent="0.25">
      <c r="A264" s="27" t="s">
        <v>763</v>
      </c>
      <c r="B264" s="25">
        <v>4</v>
      </c>
    </row>
    <row r="265" spans="1:2" x14ac:dyDescent="0.25">
      <c r="A265" s="27" t="s">
        <v>718</v>
      </c>
      <c r="B265" s="25">
        <v>4</v>
      </c>
    </row>
    <row r="266" spans="1:2" x14ac:dyDescent="0.25">
      <c r="A266" s="27" t="s">
        <v>808</v>
      </c>
      <c r="B266" s="25">
        <v>4</v>
      </c>
    </row>
    <row r="267" spans="1:2" x14ac:dyDescent="0.25">
      <c r="A267" s="27" t="s">
        <v>716</v>
      </c>
      <c r="B267" s="25">
        <v>4</v>
      </c>
    </row>
    <row r="268" spans="1:2" x14ac:dyDescent="0.25">
      <c r="A268" s="27" t="s">
        <v>426</v>
      </c>
      <c r="B268" s="25">
        <v>4</v>
      </c>
    </row>
    <row r="269" spans="1:2" x14ac:dyDescent="0.25">
      <c r="A269" s="27" t="s">
        <v>533</v>
      </c>
      <c r="B269" s="25">
        <v>4</v>
      </c>
    </row>
    <row r="270" spans="1:2" x14ac:dyDescent="0.25">
      <c r="A270" s="27" t="s">
        <v>338</v>
      </c>
      <c r="B270" s="25">
        <v>4</v>
      </c>
    </row>
    <row r="271" spans="1:2" x14ac:dyDescent="0.25">
      <c r="A271" s="27" t="s">
        <v>814</v>
      </c>
      <c r="B271" s="25">
        <v>4</v>
      </c>
    </row>
    <row r="272" spans="1:2" x14ac:dyDescent="0.25">
      <c r="A272" s="27" t="s">
        <v>476</v>
      </c>
      <c r="B272" s="25">
        <v>4</v>
      </c>
    </row>
    <row r="273" spans="1:2" x14ac:dyDescent="0.25">
      <c r="A273" s="27" t="s">
        <v>793</v>
      </c>
      <c r="B273" s="25">
        <v>4</v>
      </c>
    </row>
    <row r="274" spans="1:2" x14ac:dyDescent="0.25">
      <c r="A274" s="27" t="s">
        <v>332</v>
      </c>
      <c r="B274" s="25">
        <v>4</v>
      </c>
    </row>
    <row r="275" spans="1:2" x14ac:dyDescent="0.25">
      <c r="A275" s="27" t="s">
        <v>528</v>
      </c>
      <c r="B275" s="25">
        <v>4</v>
      </c>
    </row>
    <row r="276" spans="1:2" x14ac:dyDescent="0.25">
      <c r="A276" s="27" t="s">
        <v>749</v>
      </c>
      <c r="B276" s="25">
        <v>4</v>
      </c>
    </row>
    <row r="277" spans="1:2" x14ac:dyDescent="0.25">
      <c r="A277" s="27" t="s">
        <v>217</v>
      </c>
      <c r="B277" s="25">
        <v>4</v>
      </c>
    </row>
    <row r="278" spans="1:2" x14ac:dyDescent="0.25">
      <c r="A278" s="27" t="s">
        <v>745</v>
      </c>
      <c r="B278" s="25">
        <v>4</v>
      </c>
    </row>
    <row r="279" spans="1:2" x14ac:dyDescent="0.25">
      <c r="A279" s="27" t="s">
        <v>209</v>
      </c>
      <c r="B279" s="25">
        <v>4</v>
      </c>
    </row>
    <row r="280" spans="1:2" x14ac:dyDescent="0.25">
      <c r="A280" s="27" t="s">
        <v>455</v>
      </c>
      <c r="B280" s="25">
        <v>4</v>
      </c>
    </row>
    <row r="281" spans="1:2" x14ac:dyDescent="0.25">
      <c r="A281" s="27" t="s">
        <v>710</v>
      </c>
      <c r="B281" s="25">
        <v>4</v>
      </c>
    </row>
    <row r="282" spans="1:2" x14ac:dyDescent="0.25">
      <c r="A282" s="27" t="s">
        <v>451</v>
      </c>
      <c r="B282" s="25">
        <v>4</v>
      </c>
    </row>
    <row r="283" spans="1:2" x14ac:dyDescent="0.25">
      <c r="A283" s="27" t="s">
        <v>203</v>
      </c>
      <c r="B283" s="25">
        <v>4</v>
      </c>
    </row>
    <row r="284" spans="1:2" x14ac:dyDescent="0.25">
      <c r="A284" s="27" t="s">
        <v>75</v>
      </c>
      <c r="B284" s="25">
        <v>4</v>
      </c>
    </row>
    <row r="285" spans="1:2" x14ac:dyDescent="0.25">
      <c r="A285" s="27" t="s">
        <v>362</v>
      </c>
      <c r="B285" s="25">
        <v>4</v>
      </c>
    </row>
    <row r="286" spans="1:2" x14ac:dyDescent="0.25">
      <c r="A286" s="27" t="s">
        <v>660</v>
      </c>
      <c r="B286" s="25">
        <v>4</v>
      </c>
    </row>
    <row r="287" spans="1:2" x14ac:dyDescent="0.25">
      <c r="A287" s="27" t="s">
        <v>360</v>
      </c>
      <c r="B287" s="25">
        <v>4</v>
      </c>
    </row>
    <row r="288" spans="1:2" x14ac:dyDescent="0.25">
      <c r="A288" s="27" t="s">
        <v>577</v>
      </c>
      <c r="B288" s="25">
        <v>4</v>
      </c>
    </row>
    <row r="289" spans="1:2" x14ac:dyDescent="0.25">
      <c r="A289" s="27" t="s">
        <v>358</v>
      </c>
      <c r="B289" s="25">
        <v>4</v>
      </c>
    </row>
    <row r="290" spans="1:2" x14ac:dyDescent="0.25">
      <c r="A290" s="27" t="s">
        <v>728</v>
      </c>
      <c r="B290" s="25">
        <v>4</v>
      </c>
    </row>
    <row r="291" spans="1:2" x14ac:dyDescent="0.25">
      <c r="A291" s="27" t="s">
        <v>666</v>
      </c>
      <c r="B291" s="25">
        <v>4</v>
      </c>
    </row>
    <row r="292" spans="1:2" x14ac:dyDescent="0.25">
      <c r="A292" s="27" t="s">
        <v>897</v>
      </c>
      <c r="B292" s="25">
        <v>3</v>
      </c>
    </row>
    <row r="293" spans="1:2" x14ac:dyDescent="0.25">
      <c r="A293" s="27" t="s">
        <v>215</v>
      </c>
      <c r="B293" s="25">
        <v>3</v>
      </c>
    </row>
    <row r="294" spans="1:2" x14ac:dyDescent="0.25">
      <c r="A294" s="27" t="s">
        <v>830</v>
      </c>
      <c r="B294" s="25">
        <v>3</v>
      </c>
    </row>
    <row r="295" spans="1:2" x14ac:dyDescent="0.25">
      <c r="A295" s="27" t="s">
        <v>610</v>
      </c>
      <c r="B295" s="25">
        <v>3</v>
      </c>
    </row>
    <row r="296" spans="1:2" x14ac:dyDescent="0.25">
      <c r="A296" s="27" t="s">
        <v>561</v>
      </c>
      <c r="B296" s="25">
        <v>3</v>
      </c>
    </row>
    <row r="297" spans="1:2" x14ac:dyDescent="0.25">
      <c r="A297" s="27" t="s">
        <v>910</v>
      </c>
      <c r="B297" s="25">
        <v>3</v>
      </c>
    </row>
    <row r="298" spans="1:2" x14ac:dyDescent="0.25">
      <c r="A298" s="27" t="s">
        <v>516</v>
      </c>
      <c r="B298" s="25">
        <v>3</v>
      </c>
    </row>
    <row r="299" spans="1:2" x14ac:dyDescent="0.25">
      <c r="A299" s="27" t="s">
        <v>701</v>
      </c>
      <c r="B299" s="25">
        <v>3</v>
      </c>
    </row>
    <row r="300" spans="1:2" x14ac:dyDescent="0.25">
      <c r="A300" s="27" t="s">
        <v>288</v>
      </c>
      <c r="B300" s="25">
        <v>3</v>
      </c>
    </row>
    <row r="301" spans="1:2" x14ac:dyDescent="0.25">
      <c r="A301" s="27" t="s">
        <v>810</v>
      </c>
      <c r="B301" s="25">
        <v>3</v>
      </c>
    </row>
    <row r="302" spans="1:2" x14ac:dyDescent="0.25">
      <c r="A302" s="27" t="s">
        <v>730</v>
      </c>
      <c r="B302" s="25">
        <v>3</v>
      </c>
    </row>
    <row r="303" spans="1:2" x14ac:dyDescent="0.25">
      <c r="A303" s="27" t="s">
        <v>741</v>
      </c>
      <c r="B303" s="25">
        <v>3</v>
      </c>
    </row>
    <row r="304" spans="1:2" x14ac:dyDescent="0.25">
      <c r="A304" s="27" t="s">
        <v>559</v>
      </c>
      <c r="B304" s="25">
        <v>3</v>
      </c>
    </row>
    <row r="305" spans="1:2" x14ac:dyDescent="0.25">
      <c r="A305" s="27" t="s">
        <v>495</v>
      </c>
      <c r="B305" s="25">
        <v>3</v>
      </c>
    </row>
    <row r="306" spans="1:2" x14ac:dyDescent="0.25">
      <c r="A306" s="27" t="s">
        <v>197</v>
      </c>
      <c r="B306" s="25">
        <v>3</v>
      </c>
    </row>
    <row r="307" spans="1:2" x14ac:dyDescent="0.25">
      <c r="A307" s="27" t="s">
        <v>784</v>
      </c>
      <c r="B307" s="25">
        <v>3</v>
      </c>
    </row>
    <row r="308" spans="1:2" x14ac:dyDescent="0.25">
      <c r="A308" s="27" t="s">
        <v>514</v>
      </c>
      <c r="B308" s="25">
        <v>3</v>
      </c>
    </row>
    <row r="309" spans="1:2" x14ac:dyDescent="0.25">
      <c r="A309" s="27" t="s">
        <v>693</v>
      </c>
      <c r="B309" s="25">
        <v>3</v>
      </c>
    </row>
    <row r="310" spans="1:2" x14ac:dyDescent="0.25">
      <c r="A310" s="27" t="s">
        <v>465</v>
      </c>
      <c r="B310" s="25">
        <v>3</v>
      </c>
    </row>
    <row r="311" spans="1:2" x14ac:dyDescent="0.25">
      <c r="A311" s="27" t="s">
        <v>806</v>
      </c>
      <c r="B311" s="25">
        <v>3</v>
      </c>
    </row>
    <row r="312" spans="1:2" x14ac:dyDescent="0.25">
      <c r="A312" s="27" t="s">
        <v>826</v>
      </c>
      <c r="B312" s="25">
        <v>3</v>
      </c>
    </row>
    <row r="313" spans="1:2" x14ac:dyDescent="0.25">
      <c r="A313" s="27" t="s">
        <v>724</v>
      </c>
      <c r="B313" s="25">
        <v>3</v>
      </c>
    </row>
    <row r="314" spans="1:2" x14ac:dyDescent="0.25">
      <c r="A314" s="27" t="s">
        <v>712</v>
      </c>
      <c r="B314" s="25">
        <v>3</v>
      </c>
    </row>
    <row r="315" spans="1:2" x14ac:dyDescent="0.25">
      <c r="A315" s="27" t="s">
        <v>301</v>
      </c>
      <c r="B315" s="25">
        <v>3</v>
      </c>
    </row>
    <row r="316" spans="1:2" x14ac:dyDescent="0.25">
      <c r="A316" s="27" t="s">
        <v>524</v>
      </c>
      <c r="B316" s="25">
        <v>3</v>
      </c>
    </row>
    <row r="317" spans="1:2" x14ac:dyDescent="0.25">
      <c r="A317" s="27" t="s">
        <v>720</v>
      </c>
      <c r="B317" s="25">
        <v>3</v>
      </c>
    </row>
    <row r="318" spans="1:2" x14ac:dyDescent="0.25">
      <c r="A318" s="27" t="s">
        <v>802</v>
      </c>
      <c r="B318" s="25">
        <v>3</v>
      </c>
    </row>
    <row r="319" spans="1:2" x14ac:dyDescent="0.25">
      <c r="A319" s="27" t="s">
        <v>334</v>
      </c>
      <c r="B319" s="25">
        <v>3</v>
      </c>
    </row>
    <row r="320" spans="1:2" x14ac:dyDescent="0.25">
      <c r="A320" s="27" t="s">
        <v>77</v>
      </c>
      <c r="B320" s="25">
        <v>3</v>
      </c>
    </row>
    <row r="321" spans="1:2" x14ac:dyDescent="0.25">
      <c r="A321" s="27" t="s">
        <v>141</v>
      </c>
      <c r="B321" s="25">
        <v>3</v>
      </c>
    </row>
    <row r="322" spans="1:2" x14ac:dyDescent="0.25">
      <c r="A322" s="27" t="s">
        <v>73</v>
      </c>
      <c r="B322" s="25">
        <v>3</v>
      </c>
    </row>
    <row r="323" spans="1:2" x14ac:dyDescent="0.25">
      <c r="A323" s="27" t="s">
        <v>405</v>
      </c>
      <c r="B323" s="25">
        <v>3</v>
      </c>
    </row>
    <row r="324" spans="1:2" x14ac:dyDescent="0.25">
      <c r="A324" s="27" t="s">
        <v>518</v>
      </c>
      <c r="B324" s="25">
        <v>3</v>
      </c>
    </row>
    <row r="325" spans="1:2" x14ac:dyDescent="0.25">
      <c r="A325" s="27" t="s">
        <v>736</v>
      </c>
      <c r="B325" s="25">
        <v>3</v>
      </c>
    </row>
    <row r="326" spans="1:2" x14ac:dyDescent="0.25">
      <c r="A326" s="27" t="s">
        <v>437</v>
      </c>
      <c r="B326" s="25">
        <v>3</v>
      </c>
    </row>
    <row r="327" spans="1:2" x14ac:dyDescent="0.25">
      <c r="A327" s="27" t="s">
        <v>680</v>
      </c>
      <c r="B327" s="25">
        <v>3</v>
      </c>
    </row>
    <row r="328" spans="1:2" x14ac:dyDescent="0.25">
      <c r="A328" s="27" t="s">
        <v>824</v>
      </c>
      <c r="B328" s="25">
        <v>3</v>
      </c>
    </row>
    <row r="329" spans="1:2" x14ac:dyDescent="0.25">
      <c r="A329" s="27" t="s">
        <v>292</v>
      </c>
      <c r="B329" s="25">
        <v>3</v>
      </c>
    </row>
    <row r="330" spans="1:2" x14ac:dyDescent="0.25">
      <c r="A330" s="27" t="s">
        <v>892</v>
      </c>
      <c r="B330" s="25">
        <v>3</v>
      </c>
    </row>
    <row r="331" spans="1:2" x14ac:dyDescent="0.25">
      <c r="A331" s="27" t="s">
        <v>261</v>
      </c>
      <c r="B331" s="25">
        <v>3</v>
      </c>
    </row>
    <row r="332" spans="1:2" x14ac:dyDescent="0.25">
      <c r="A332" s="27" t="s">
        <v>1738</v>
      </c>
      <c r="B332" s="25">
        <v>3106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79"/>
  <sheetViews>
    <sheetView showZeros="0" zoomScale="90" zoomScaleNormal="90" workbookViewId="0">
      <pane ySplit="7" topLeftCell="A571" activePane="bottomLeft" state="frozen"/>
      <selection pane="bottomLeft" activeCell="AB13" sqref="AB13"/>
    </sheetView>
  </sheetViews>
  <sheetFormatPr defaultColWidth="9.140625" defaultRowHeight="15" x14ac:dyDescent="0.25"/>
  <cols>
    <col min="1" max="1" width="10.42578125" style="1" customWidth="1"/>
    <col min="2" max="2" width="8.28515625" style="1" bestFit="1" customWidth="1"/>
    <col min="3" max="3" width="9.140625" style="1"/>
    <col min="4" max="4" width="6" style="1" bestFit="1" customWidth="1"/>
    <col min="5" max="5" width="16.28515625" style="1" bestFit="1" customWidth="1"/>
    <col min="6" max="6" width="25.42578125" style="1" bestFit="1" customWidth="1"/>
    <col min="7" max="7" width="41.7109375" style="1" bestFit="1" customWidth="1"/>
    <col min="8" max="8" width="11" style="1" customWidth="1"/>
    <col min="9" max="9" width="55" style="1" bestFit="1" customWidth="1"/>
    <col min="10" max="10" width="12.42578125" style="1" customWidth="1"/>
    <col min="11" max="11" width="21.28515625" style="1" customWidth="1"/>
    <col min="12" max="12" width="6.28515625" style="1" customWidth="1"/>
    <col min="13" max="13" width="5.42578125" style="1" customWidth="1"/>
    <col min="14" max="33" width="5.7109375" style="1" customWidth="1"/>
    <col min="34" max="34" width="15.42578125" style="1" customWidth="1"/>
    <col min="35" max="35" width="13.85546875" style="1" bestFit="1" customWidth="1"/>
    <col min="36" max="36" width="61.42578125" style="1" bestFit="1" customWidth="1"/>
    <col min="37" max="16384" width="9.140625" style="1"/>
  </cols>
  <sheetData>
    <row r="1" spans="1:36" x14ac:dyDescent="0.25">
      <c r="M1" s="6" t="s">
        <v>1233</v>
      </c>
      <c r="N1" s="7">
        <v>5</v>
      </c>
      <c r="O1" s="7" t="s">
        <v>1</v>
      </c>
      <c r="P1" s="7">
        <v>6</v>
      </c>
      <c r="Q1" s="7" t="s">
        <v>2</v>
      </c>
      <c r="R1" s="7">
        <v>7</v>
      </c>
      <c r="S1" s="7" t="s">
        <v>3</v>
      </c>
      <c r="T1" s="7">
        <v>8</v>
      </c>
      <c r="U1" s="7" t="s">
        <v>4</v>
      </c>
      <c r="V1" s="7">
        <v>9</v>
      </c>
      <c r="W1" s="7" t="s">
        <v>5</v>
      </c>
      <c r="X1" s="7">
        <v>10</v>
      </c>
      <c r="Y1" s="7" t="s">
        <v>6</v>
      </c>
      <c r="Z1" s="7">
        <v>11</v>
      </c>
      <c r="AA1" s="7" t="s">
        <v>7</v>
      </c>
      <c r="AB1" s="7">
        <v>12</v>
      </c>
      <c r="AC1" s="7" t="s">
        <v>8</v>
      </c>
      <c r="AD1" s="7">
        <v>13</v>
      </c>
      <c r="AE1" s="8"/>
      <c r="AF1" s="8"/>
    </row>
    <row r="2" spans="1:36" x14ac:dyDescent="0.25">
      <c r="M2" s="6" t="s">
        <v>0</v>
      </c>
      <c r="N2" s="7">
        <v>5</v>
      </c>
      <c r="O2" s="7" t="s">
        <v>1</v>
      </c>
      <c r="P2" s="7">
        <v>6</v>
      </c>
      <c r="Q2" s="7" t="s">
        <v>2</v>
      </c>
      <c r="R2" s="7">
        <v>7</v>
      </c>
      <c r="S2" s="7" t="s">
        <v>3</v>
      </c>
      <c r="T2" s="7">
        <v>8</v>
      </c>
      <c r="U2" s="7" t="s">
        <v>4</v>
      </c>
      <c r="V2" s="7">
        <v>9</v>
      </c>
      <c r="W2" s="7" t="s">
        <v>5</v>
      </c>
      <c r="X2" s="7">
        <v>10</v>
      </c>
      <c r="Y2" s="7" t="s">
        <v>6</v>
      </c>
      <c r="Z2" s="7">
        <v>11</v>
      </c>
      <c r="AA2" s="7" t="s">
        <v>7</v>
      </c>
      <c r="AB2" s="7">
        <v>12</v>
      </c>
      <c r="AC2" s="7" t="s">
        <v>8</v>
      </c>
      <c r="AD2" s="7">
        <v>13</v>
      </c>
      <c r="AE2" s="8"/>
      <c r="AF2" s="8"/>
    </row>
    <row r="3" spans="1:36" x14ac:dyDescent="0.25">
      <c r="M3" s="9" t="s">
        <v>1234</v>
      </c>
      <c r="N3" s="10">
        <v>4</v>
      </c>
      <c r="O3" s="10" t="s">
        <v>18</v>
      </c>
      <c r="P3" s="10">
        <v>5</v>
      </c>
      <c r="Q3" s="10" t="s">
        <v>1</v>
      </c>
      <c r="R3" s="10">
        <v>6</v>
      </c>
      <c r="S3" s="10" t="s">
        <v>2</v>
      </c>
      <c r="T3" s="10">
        <v>7</v>
      </c>
      <c r="U3" s="10" t="s">
        <v>3</v>
      </c>
      <c r="V3" s="10">
        <v>8</v>
      </c>
      <c r="W3" s="10" t="s">
        <v>4</v>
      </c>
      <c r="X3" s="10">
        <v>9</v>
      </c>
      <c r="Y3" s="10" t="s">
        <v>5</v>
      </c>
      <c r="Z3" s="10">
        <v>10</v>
      </c>
      <c r="AA3" s="10" t="s">
        <v>6</v>
      </c>
      <c r="AB3" s="10">
        <v>11</v>
      </c>
      <c r="AC3" s="10" t="s">
        <v>7</v>
      </c>
      <c r="AD3" s="10">
        <v>12</v>
      </c>
      <c r="AE3" s="10" t="s">
        <v>8</v>
      </c>
      <c r="AF3" s="10">
        <v>13</v>
      </c>
    </row>
    <row r="4" spans="1:36" ht="18.75" x14ac:dyDescent="0.3">
      <c r="I4" s="2"/>
      <c r="J4" s="3"/>
      <c r="K4" s="3"/>
      <c r="M4" s="9" t="s">
        <v>1235</v>
      </c>
      <c r="N4" s="10">
        <v>4</v>
      </c>
      <c r="O4" s="10" t="s">
        <v>18</v>
      </c>
      <c r="P4" s="10">
        <v>5</v>
      </c>
      <c r="Q4" s="10" t="s">
        <v>1</v>
      </c>
      <c r="R4" s="10">
        <v>6</v>
      </c>
      <c r="S4" s="10" t="s">
        <v>2</v>
      </c>
      <c r="T4" s="10">
        <v>7</v>
      </c>
      <c r="U4" s="10" t="s">
        <v>3</v>
      </c>
      <c r="V4" s="10">
        <v>8</v>
      </c>
      <c r="W4" s="10" t="s">
        <v>4</v>
      </c>
      <c r="X4" s="10">
        <v>9</v>
      </c>
      <c r="Y4" s="10" t="s">
        <v>5</v>
      </c>
      <c r="Z4" s="10">
        <v>10</v>
      </c>
      <c r="AA4" s="10" t="s">
        <v>6</v>
      </c>
      <c r="AB4" s="10">
        <v>11</v>
      </c>
      <c r="AC4" s="10" t="s">
        <v>7</v>
      </c>
      <c r="AD4" s="10">
        <v>12</v>
      </c>
      <c r="AE4" s="10" t="s">
        <v>8</v>
      </c>
      <c r="AF4" s="10">
        <v>13</v>
      </c>
      <c r="AI4" s="4"/>
    </row>
    <row r="5" spans="1:36" x14ac:dyDescent="0.25">
      <c r="J5" s="3"/>
      <c r="K5" s="3"/>
      <c r="M5" s="11" t="s">
        <v>9</v>
      </c>
      <c r="N5" s="12">
        <v>34</v>
      </c>
      <c r="O5" s="12" t="s">
        <v>10</v>
      </c>
      <c r="P5" s="12">
        <v>35</v>
      </c>
      <c r="Q5" s="12" t="s">
        <v>11</v>
      </c>
      <c r="R5" s="12">
        <v>36</v>
      </c>
      <c r="S5" s="12" t="s">
        <v>12</v>
      </c>
      <c r="T5" s="12">
        <v>37</v>
      </c>
      <c r="U5" s="12" t="s">
        <v>13</v>
      </c>
      <c r="V5" s="12">
        <v>38</v>
      </c>
      <c r="W5" s="12" t="s">
        <v>14</v>
      </c>
      <c r="X5" s="12">
        <v>39</v>
      </c>
      <c r="Y5" s="12" t="s">
        <v>15</v>
      </c>
      <c r="Z5" s="12">
        <v>40</v>
      </c>
      <c r="AA5" s="12" t="s">
        <v>16</v>
      </c>
      <c r="AB5" s="12">
        <v>41</v>
      </c>
      <c r="AC5" s="12" t="s">
        <v>17</v>
      </c>
      <c r="AD5" s="12">
        <v>42</v>
      </c>
      <c r="AE5" s="8"/>
      <c r="AF5" s="8"/>
      <c r="AI5" s="4"/>
    </row>
    <row r="6" spans="1:36" x14ac:dyDescent="0.25">
      <c r="J6" s="3"/>
      <c r="K6" s="3"/>
      <c r="M6" s="11" t="s">
        <v>1237</v>
      </c>
      <c r="N6" s="12">
        <v>34</v>
      </c>
      <c r="O6" s="12" t="s">
        <v>10</v>
      </c>
      <c r="P6" s="12">
        <v>35</v>
      </c>
      <c r="Q6" s="12" t="s">
        <v>11</v>
      </c>
      <c r="R6" s="12">
        <v>36</v>
      </c>
      <c r="S6" s="12" t="s">
        <v>12</v>
      </c>
      <c r="T6" s="12">
        <v>37</v>
      </c>
      <c r="U6" s="12" t="s">
        <v>13</v>
      </c>
      <c r="V6" s="12">
        <v>38</v>
      </c>
      <c r="W6" s="12" t="s">
        <v>14</v>
      </c>
      <c r="X6" s="12">
        <v>39</v>
      </c>
      <c r="Y6" s="12" t="s">
        <v>15</v>
      </c>
      <c r="Z6" s="12">
        <v>40</v>
      </c>
      <c r="AA6" s="12" t="s">
        <v>16</v>
      </c>
      <c r="AB6" s="12">
        <v>41</v>
      </c>
      <c r="AC6" s="12" t="s">
        <v>17</v>
      </c>
      <c r="AD6" s="12">
        <v>42</v>
      </c>
      <c r="AE6" s="5"/>
      <c r="AF6" s="5"/>
      <c r="AI6" s="4"/>
    </row>
    <row r="7" spans="1:36" ht="71.099999999999994" customHeight="1" x14ac:dyDescent="0.25">
      <c r="A7" s="23" t="s">
        <v>19</v>
      </c>
      <c r="B7" s="23" t="s">
        <v>20</v>
      </c>
      <c r="C7" s="23" t="s">
        <v>21</v>
      </c>
      <c r="D7" s="23" t="s">
        <v>22</v>
      </c>
      <c r="E7" s="23" t="s">
        <v>23</v>
      </c>
      <c r="F7" s="23" t="s">
        <v>24</v>
      </c>
      <c r="G7" s="23" t="s">
        <v>25</v>
      </c>
      <c r="H7" s="23" t="s">
        <v>26</v>
      </c>
      <c r="I7" s="23" t="s">
        <v>27</v>
      </c>
      <c r="J7" s="24" t="s">
        <v>1742</v>
      </c>
      <c r="K7" s="24" t="s">
        <v>1736</v>
      </c>
      <c r="L7" s="19" t="s">
        <v>28</v>
      </c>
      <c r="M7" s="20" t="s">
        <v>29</v>
      </c>
      <c r="N7" s="21" t="s">
        <v>30</v>
      </c>
      <c r="O7" s="21" t="s">
        <v>31</v>
      </c>
      <c r="P7" s="21" t="s">
        <v>32</v>
      </c>
      <c r="Q7" s="21" t="s">
        <v>33</v>
      </c>
      <c r="R7" s="21" t="s">
        <v>34</v>
      </c>
      <c r="S7" s="21" t="s">
        <v>35</v>
      </c>
      <c r="T7" s="21" t="s">
        <v>36</v>
      </c>
      <c r="U7" s="21" t="s">
        <v>37</v>
      </c>
      <c r="V7" s="21" t="s">
        <v>38</v>
      </c>
      <c r="W7" s="21" t="s">
        <v>39</v>
      </c>
      <c r="X7" s="21" t="s">
        <v>40</v>
      </c>
      <c r="Y7" s="21" t="s">
        <v>41</v>
      </c>
      <c r="Z7" s="21" t="s">
        <v>42</v>
      </c>
      <c r="AA7" s="21" t="s">
        <v>43</v>
      </c>
      <c r="AB7" s="21" t="s">
        <v>44</v>
      </c>
      <c r="AC7" s="21" t="s">
        <v>45</v>
      </c>
      <c r="AD7" s="21" t="s">
        <v>46</v>
      </c>
      <c r="AE7" s="21" t="s">
        <v>47</v>
      </c>
      <c r="AF7" s="21" t="s">
        <v>48</v>
      </c>
      <c r="AG7" s="21" t="s">
        <v>49</v>
      </c>
      <c r="AH7" s="18" t="s">
        <v>50</v>
      </c>
      <c r="AI7" s="22" t="s">
        <v>51</v>
      </c>
      <c r="AJ7" s="18" t="s">
        <v>52</v>
      </c>
    </row>
    <row r="8" spans="1:36" ht="21.95" customHeight="1" x14ac:dyDescent="0.25">
      <c r="A8" s="14" t="s">
        <v>1732</v>
      </c>
      <c r="B8" s="14" t="s">
        <v>1733</v>
      </c>
      <c r="C8" s="14" t="s">
        <v>1734</v>
      </c>
      <c r="D8" s="14" t="s">
        <v>53</v>
      </c>
      <c r="E8" s="14" t="s">
        <v>60</v>
      </c>
      <c r="F8" s="14" t="s">
        <v>61</v>
      </c>
      <c r="G8" s="14" t="s">
        <v>932</v>
      </c>
      <c r="H8" s="14" t="s">
        <v>1261</v>
      </c>
      <c r="I8" s="14" t="s">
        <v>1503</v>
      </c>
      <c r="J8" s="15">
        <f>VLOOKUP(F8,[1]ATEN!$B$2:$AA$558,26,0)</f>
        <v>360</v>
      </c>
      <c r="K8" s="15">
        <f>J8*AH8</f>
        <v>3960</v>
      </c>
      <c r="L8" s="14" t="s">
        <v>1232</v>
      </c>
      <c r="M8" s="14" t="s">
        <v>0</v>
      </c>
      <c r="N8" s="16">
        <v>1</v>
      </c>
      <c r="O8" s="16">
        <v>0</v>
      </c>
      <c r="P8" s="16">
        <v>1</v>
      </c>
      <c r="Q8" s="16">
        <v>1</v>
      </c>
      <c r="R8" s="16">
        <v>1</v>
      </c>
      <c r="S8" s="16">
        <v>1</v>
      </c>
      <c r="T8" s="16">
        <v>1</v>
      </c>
      <c r="U8" s="16">
        <v>1</v>
      </c>
      <c r="V8" s="16">
        <v>1</v>
      </c>
      <c r="W8" s="16">
        <v>1</v>
      </c>
      <c r="X8" s="16">
        <v>1</v>
      </c>
      <c r="Y8" s="16">
        <v>1</v>
      </c>
      <c r="Z8" s="16">
        <v>0</v>
      </c>
      <c r="AA8" s="16">
        <v>0</v>
      </c>
      <c r="AB8" s="16">
        <v>0</v>
      </c>
      <c r="AC8" s="16">
        <v>0</v>
      </c>
      <c r="AD8" s="16">
        <v>0</v>
      </c>
      <c r="AE8" s="16">
        <v>0</v>
      </c>
      <c r="AF8" s="16">
        <v>0</v>
      </c>
      <c r="AG8" s="16">
        <v>0</v>
      </c>
      <c r="AH8" s="16">
        <v>11</v>
      </c>
      <c r="AI8" s="14">
        <v>64039996</v>
      </c>
      <c r="AJ8" s="14" t="s">
        <v>1239</v>
      </c>
    </row>
    <row r="9" spans="1:36" ht="21.95" customHeight="1" x14ac:dyDescent="0.25">
      <c r="A9" s="14" t="s">
        <v>1732</v>
      </c>
      <c r="B9" s="14" t="s">
        <v>1733</v>
      </c>
      <c r="C9" s="14" t="s">
        <v>1734</v>
      </c>
      <c r="D9" s="14" t="s">
        <v>53</v>
      </c>
      <c r="E9" s="14" t="s">
        <v>110</v>
      </c>
      <c r="F9" s="14" t="s">
        <v>113</v>
      </c>
      <c r="G9" s="14" t="s">
        <v>949</v>
      </c>
      <c r="H9" s="14" t="s">
        <v>1286</v>
      </c>
      <c r="I9" s="14" t="s">
        <v>1528</v>
      </c>
      <c r="J9" s="15">
        <f>VLOOKUP(F9,[1]ATEN!$B$2:$AA$558,26,0)</f>
        <v>340</v>
      </c>
      <c r="K9" s="15">
        <f t="shared" ref="K9:K72" si="0">J9*AH9</f>
        <v>3740</v>
      </c>
      <c r="L9" s="14" t="s">
        <v>1232</v>
      </c>
      <c r="M9" s="14" t="s">
        <v>1234</v>
      </c>
      <c r="N9" s="16">
        <v>0</v>
      </c>
      <c r="O9" s="16">
        <v>0</v>
      </c>
      <c r="P9" s="16">
        <v>1</v>
      </c>
      <c r="Q9" s="16">
        <v>3</v>
      </c>
      <c r="R9" s="16">
        <v>1</v>
      </c>
      <c r="S9" s="16">
        <v>1</v>
      </c>
      <c r="T9" s="16">
        <v>1</v>
      </c>
      <c r="U9" s="16">
        <v>0</v>
      </c>
      <c r="V9" s="16">
        <v>0</v>
      </c>
      <c r="W9" s="16">
        <v>1</v>
      </c>
      <c r="X9" s="16">
        <v>1</v>
      </c>
      <c r="Y9" s="16">
        <v>0</v>
      </c>
      <c r="Z9" s="16">
        <v>1</v>
      </c>
      <c r="AA9" s="16">
        <v>1</v>
      </c>
      <c r="AB9" s="16">
        <v>0</v>
      </c>
      <c r="AC9" s="16">
        <v>0</v>
      </c>
      <c r="AD9" s="16">
        <v>0</v>
      </c>
      <c r="AE9" s="16">
        <v>0</v>
      </c>
      <c r="AF9" s="16">
        <v>0</v>
      </c>
      <c r="AG9" s="16">
        <v>0</v>
      </c>
      <c r="AH9" s="16">
        <v>11</v>
      </c>
      <c r="AI9" s="14">
        <v>64039996</v>
      </c>
      <c r="AJ9" s="14" t="s">
        <v>1239</v>
      </c>
    </row>
    <row r="10" spans="1:36" ht="21.95" customHeight="1" x14ac:dyDescent="0.25">
      <c r="A10" s="14" t="s">
        <v>1732</v>
      </c>
      <c r="B10" s="14" t="s">
        <v>1733</v>
      </c>
      <c r="C10" s="14" t="s">
        <v>1734</v>
      </c>
      <c r="D10" s="14" t="s">
        <v>53</v>
      </c>
      <c r="E10" s="14" t="s">
        <v>242</v>
      </c>
      <c r="F10" s="14" t="s">
        <v>243</v>
      </c>
      <c r="G10" s="14" t="s">
        <v>983</v>
      </c>
      <c r="H10" s="14" t="s">
        <v>1316</v>
      </c>
      <c r="I10" s="14" t="s">
        <v>1556</v>
      </c>
      <c r="J10" s="15">
        <f>VLOOKUP(F10,[1]ATEN!$B$2:$AA$558,26,0)</f>
        <v>350</v>
      </c>
      <c r="K10" s="15">
        <f t="shared" si="0"/>
        <v>3850</v>
      </c>
      <c r="L10" s="14" t="s">
        <v>1232</v>
      </c>
      <c r="M10" s="14" t="s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1</v>
      </c>
      <c r="W10" s="16">
        <v>3</v>
      </c>
      <c r="X10" s="16">
        <v>1</v>
      </c>
      <c r="Y10" s="16">
        <v>2</v>
      </c>
      <c r="Z10" s="16">
        <v>2</v>
      </c>
      <c r="AA10" s="16">
        <v>2</v>
      </c>
      <c r="AB10" s="16">
        <v>0</v>
      </c>
      <c r="AC10" s="16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11</v>
      </c>
      <c r="AI10" s="14">
        <v>64039116</v>
      </c>
      <c r="AJ10" s="14" t="s">
        <v>1240</v>
      </c>
    </row>
    <row r="11" spans="1:36" ht="21.95" customHeight="1" x14ac:dyDescent="0.25">
      <c r="A11" s="14" t="s">
        <v>1732</v>
      </c>
      <c r="B11" s="14" t="s">
        <v>1733</v>
      </c>
      <c r="C11" s="14" t="s">
        <v>1734</v>
      </c>
      <c r="D11" s="14" t="s">
        <v>53</v>
      </c>
      <c r="E11" s="14" t="s">
        <v>251</v>
      </c>
      <c r="F11" s="14" t="s">
        <v>253</v>
      </c>
      <c r="G11" s="14" t="s">
        <v>984</v>
      </c>
      <c r="H11" s="14" t="s">
        <v>1316</v>
      </c>
      <c r="I11" s="14" t="s">
        <v>1556</v>
      </c>
      <c r="J11" s="15">
        <f>VLOOKUP(F11,[1]ATEN!$B$2:$AA$558,26,0)</f>
        <v>410</v>
      </c>
      <c r="K11" s="15">
        <f t="shared" si="0"/>
        <v>4510</v>
      </c>
      <c r="L11" s="14" t="s">
        <v>1232</v>
      </c>
      <c r="M11" s="14" t="s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1</v>
      </c>
      <c r="V11" s="16">
        <v>4</v>
      </c>
      <c r="W11" s="16">
        <v>2</v>
      </c>
      <c r="X11" s="16">
        <v>1</v>
      </c>
      <c r="Y11" s="16">
        <v>1</v>
      </c>
      <c r="Z11" s="16">
        <v>2</v>
      </c>
      <c r="AA11" s="16">
        <v>0</v>
      </c>
      <c r="AB11" s="16">
        <v>0</v>
      </c>
      <c r="AC11" s="16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11</v>
      </c>
      <c r="AI11" s="14">
        <v>64035995</v>
      </c>
      <c r="AJ11" s="14" t="s">
        <v>1241</v>
      </c>
    </row>
    <row r="12" spans="1:36" ht="21.95" customHeight="1" x14ac:dyDescent="0.25">
      <c r="A12" s="14" t="s">
        <v>1732</v>
      </c>
      <c r="B12" s="14" t="s">
        <v>1733</v>
      </c>
      <c r="C12" s="14" t="s">
        <v>1734</v>
      </c>
      <c r="D12" s="14" t="s">
        <v>53</v>
      </c>
      <c r="E12" s="14" t="s">
        <v>265</v>
      </c>
      <c r="F12" s="14" t="s">
        <v>267</v>
      </c>
      <c r="G12" s="14" t="s">
        <v>988</v>
      </c>
      <c r="H12" s="14" t="s">
        <v>1259</v>
      </c>
      <c r="I12" s="14" t="s">
        <v>1501</v>
      </c>
      <c r="J12" s="15">
        <f>VLOOKUP(F12,[1]ATEN!$B$2:$AA$558,26,0)</f>
        <v>460</v>
      </c>
      <c r="K12" s="15">
        <f t="shared" si="0"/>
        <v>5060</v>
      </c>
      <c r="L12" s="14" t="s">
        <v>1232</v>
      </c>
      <c r="M12" s="14" t="s">
        <v>1233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1</v>
      </c>
      <c r="T12" s="16">
        <v>1</v>
      </c>
      <c r="U12" s="16">
        <v>0</v>
      </c>
      <c r="V12" s="16">
        <v>1</v>
      </c>
      <c r="W12" s="16">
        <v>2</v>
      </c>
      <c r="X12" s="16">
        <v>0</v>
      </c>
      <c r="Y12" s="16">
        <v>3</v>
      </c>
      <c r="Z12" s="16">
        <v>2</v>
      </c>
      <c r="AA12" s="16">
        <v>1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11</v>
      </c>
      <c r="AI12" s="14">
        <v>64039996</v>
      </c>
      <c r="AJ12" s="14" t="s">
        <v>1239</v>
      </c>
    </row>
    <row r="13" spans="1:36" ht="21.95" customHeight="1" x14ac:dyDescent="0.25">
      <c r="A13" s="14" t="s">
        <v>1732</v>
      </c>
      <c r="B13" s="14" t="s">
        <v>1733</v>
      </c>
      <c r="C13" s="14" t="s">
        <v>1734</v>
      </c>
      <c r="D13" s="14" t="s">
        <v>53</v>
      </c>
      <c r="E13" s="14" t="s">
        <v>280</v>
      </c>
      <c r="F13" s="14" t="s">
        <v>282</v>
      </c>
      <c r="G13" s="14" t="s">
        <v>993</v>
      </c>
      <c r="H13" s="14" t="s">
        <v>1340</v>
      </c>
      <c r="I13" s="14" t="s">
        <v>1577</v>
      </c>
      <c r="J13" s="15">
        <f>VLOOKUP(F13,[1]ATEN!$B$2:$AA$558,26,0)</f>
        <v>350</v>
      </c>
      <c r="K13" s="15">
        <f t="shared" si="0"/>
        <v>3850</v>
      </c>
      <c r="L13" s="14" t="s">
        <v>1232</v>
      </c>
      <c r="M13" s="14" t="s">
        <v>0</v>
      </c>
      <c r="N13" s="16">
        <v>1</v>
      </c>
      <c r="O13" s="16">
        <v>1</v>
      </c>
      <c r="P13" s="16">
        <v>1</v>
      </c>
      <c r="Q13" s="16">
        <v>1</v>
      </c>
      <c r="R13" s="16">
        <v>4</v>
      </c>
      <c r="S13" s="16">
        <v>1</v>
      </c>
      <c r="T13" s="16">
        <v>2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11</v>
      </c>
      <c r="AI13" s="14">
        <v>64039996</v>
      </c>
      <c r="AJ13" s="14" t="s">
        <v>1239</v>
      </c>
    </row>
    <row r="14" spans="1:36" ht="21.95" customHeight="1" x14ac:dyDescent="0.25">
      <c r="A14" s="14" t="s">
        <v>1732</v>
      </c>
      <c r="B14" s="14" t="s">
        <v>1733</v>
      </c>
      <c r="C14" s="14" t="s">
        <v>1734</v>
      </c>
      <c r="D14" s="14" t="s">
        <v>53</v>
      </c>
      <c r="E14" s="14" t="s">
        <v>322</v>
      </c>
      <c r="F14" s="14" t="s">
        <v>323</v>
      </c>
      <c r="G14" s="14" t="s">
        <v>1005</v>
      </c>
      <c r="H14" s="14" t="s">
        <v>1285</v>
      </c>
      <c r="I14" s="14" t="s">
        <v>1527</v>
      </c>
      <c r="J14" s="15">
        <f>VLOOKUP(F14,[1]ATEN!$B$2:$AA$558,26,0)</f>
        <v>390</v>
      </c>
      <c r="K14" s="15">
        <f t="shared" si="0"/>
        <v>4290</v>
      </c>
      <c r="L14" s="14" t="s">
        <v>1232</v>
      </c>
      <c r="M14" s="14" t="s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2</v>
      </c>
      <c r="V14" s="16">
        <v>0</v>
      </c>
      <c r="W14" s="16">
        <v>2</v>
      </c>
      <c r="X14" s="16">
        <v>0</v>
      </c>
      <c r="Y14" s="16">
        <v>3</v>
      </c>
      <c r="Z14" s="16">
        <v>1</v>
      </c>
      <c r="AA14" s="16">
        <v>3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11</v>
      </c>
      <c r="AI14" s="14">
        <v>64039116</v>
      </c>
      <c r="AJ14" s="14" t="s">
        <v>1240</v>
      </c>
    </row>
    <row r="15" spans="1:36" ht="21.95" customHeight="1" x14ac:dyDescent="0.25">
      <c r="A15" s="14" t="s">
        <v>1732</v>
      </c>
      <c r="B15" s="14" t="s">
        <v>1733</v>
      </c>
      <c r="C15" s="14" t="s">
        <v>1734</v>
      </c>
      <c r="D15" s="14" t="s">
        <v>53</v>
      </c>
      <c r="E15" s="14" t="s">
        <v>439</v>
      </c>
      <c r="F15" s="14" t="s">
        <v>440</v>
      </c>
      <c r="G15" s="14" t="s">
        <v>1046</v>
      </c>
      <c r="H15" s="14" t="s">
        <v>1302</v>
      </c>
      <c r="I15" s="14" t="s">
        <v>1542</v>
      </c>
      <c r="J15" s="15">
        <f>VLOOKUP(F15,[1]ATEN!$B$2:$AA$558,26,0)</f>
        <v>420</v>
      </c>
      <c r="K15" s="15">
        <f t="shared" si="0"/>
        <v>4620</v>
      </c>
      <c r="L15" s="14" t="s">
        <v>1232</v>
      </c>
      <c r="M15" s="14" t="s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1</v>
      </c>
      <c r="U15" s="16">
        <v>1</v>
      </c>
      <c r="V15" s="16">
        <v>1</v>
      </c>
      <c r="W15" s="16">
        <v>1</v>
      </c>
      <c r="X15" s="16">
        <v>2</v>
      </c>
      <c r="Y15" s="16">
        <v>2</v>
      </c>
      <c r="Z15" s="16">
        <v>2</v>
      </c>
      <c r="AA15" s="16">
        <v>1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11</v>
      </c>
      <c r="AI15" s="14">
        <v>64039996</v>
      </c>
      <c r="AJ15" s="14" t="s">
        <v>1239</v>
      </c>
    </row>
    <row r="16" spans="1:36" ht="21.95" customHeight="1" x14ac:dyDescent="0.25">
      <c r="A16" s="14" t="s">
        <v>1732</v>
      </c>
      <c r="B16" s="14" t="s">
        <v>1733</v>
      </c>
      <c r="C16" s="14" t="s">
        <v>1734</v>
      </c>
      <c r="D16" s="14" t="s">
        <v>53</v>
      </c>
      <c r="E16" s="14" t="s">
        <v>469</v>
      </c>
      <c r="F16" s="14" t="s">
        <v>471</v>
      </c>
      <c r="G16" s="14" t="s">
        <v>1055</v>
      </c>
      <c r="H16" s="14" t="s">
        <v>1276</v>
      </c>
      <c r="I16" s="14" t="s">
        <v>1518</v>
      </c>
      <c r="J16" s="15">
        <f>VLOOKUP(F16,[1]ATEN!$B$2:$AA$558,26,0)</f>
        <v>430</v>
      </c>
      <c r="K16" s="15">
        <f t="shared" si="0"/>
        <v>4730</v>
      </c>
      <c r="L16" s="14" t="s">
        <v>1232</v>
      </c>
      <c r="M16" s="14" t="s">
        <v>0</v>
      </c>
      <c r="N16" s="16">
        <v>2</v>
      </c>
      <c r="O16" s="16">
        <v>1</v>
      </c>
      <c r="P16" s="16">
        <v>0</v>
      </c>
      <c r="Q16" s="16">
        <v>2</v>
      </c>
      <c r="R16" s="16">
        <v>0</v>
      </c>
      <c r="S16" s="16">
        <v>2</v>
      </c>
      <c r="T16" s="16">
        <v>1</v>
      </c>
      <c r="U16" s="16">
        <v>0</v>
      </c>
      <c r="V16" s="16">
        <v>1</v>
      </c>
      <c r="W16" s="16">
        <v>2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11</v>
      </c>
      <c r="AI16" s="14">
        <v>64039996</v>
      </c>
      <c r="AJ16" s="14" t="s">
        <v>1239</v>
      </c>
    </row>
    <row r="17" spans="1:36" ht="21.95" customHeight="1" x14ac:dyDescent="0.25">
      <c r="A17" s="14" t="s">
        <v>1732</v>
      </c>
      <c r="B17" s="14" t="s">
        <v>1733</v>
      </c>
      <c r="C17" s="14" t="s">
        <v>1734</v>
      </c>
      <c r="D17" s="14" t="s">
        <v>53</v>
      </c>
      <c r="E17" s="14" t="s">
        <v>500</v>
      </c>
      <c r="F17" s="14" t="s">
        <v>502</v>
      </c>
      <c r="G17" s="14" t="s">
        <v>1065</v>
      </c>
      <c r="H17" s="14" t="s">
        <v>1259</v>
      </c>
      <c r="I17" s="14" t="s">
        <v>1501</v>
      </c>
      <c r="J17" s="15">
        <f>VLOOKUP(F17,[1]ATEN!$B$2:$AA$558,26,0)</f>
        <v>550</v>
      </c>
      <c r="K17" s="15">
        <f t="shared" si="0"/>
        <v>6050</v>
      </c>
      <c r="L17" s="14" t="s">
        <v>1232</v>
      </c>
      <c r="M17" s="14" t="s">
        <v>1233</v>
      </c>
      <c r="N17" s="16">
        <v>0</v>
      </c>
      <c r="O17" s="16">
        <v>0</v>
      </c>
      <c r="P17" s="16">
        <v>1</v>
      </c>
      <c r="Q17" s="16">
        <v>2</v>
      </c>
      <c r="R17" s="16">
        <v>1</v>
      </c>
      <c r="S17" s="16">
        <v>2</v>
      </c>
      <c r="T17" s="16">
        <v>0</v>
      </c>
      <c r="U17" s="16">
        <v>2</v>
      </c>
      <c r="V17" s="16">
        <v>0</v>
      </c>
      <c r="W17" s="16">
        <v>2</v>
      </c>
      <c r="X17" s="16">
        <v>1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11</v>
      </c>
      <c r="AI17" s="14">
        <v>64035995</v>
      </c>
      <c r="AJ17" s="14" t="s">
        <v>1241</v>
      </c>
    </row>
    <row r="18" spans="1:36" ht="21.95" customHeight="1" x14ac:dyDescent="0.25">
      <c r="A18" s="14" t="s">
        <v>1732</v>
      </c>
      <c r="B18" s="14" t="s">
        <v>1733</v>
      </c>
      <c r="C18" s="14" t="s">
        <v>1734</v>
      </c>
      <c r="D18" s="14" t="s">
        <v>53</v>
      </c>
      <c r="E18" s="14" t="s">
        <v>579</v>
      </c>
      <c r="F18" s="14" t="s">
        <v>581</v>
      </c>
      <c r="G18" s="14" t="s">
        <v>1095</v>
      </c>
      <c r="H18" s="14" t="s">
        <v>1390</v>
      </c>
      <c r="I18" s="14" t="s">
        <v>1624</v>
      </c>
      <c r="J18" s="15">
        <f>VLOOKUP(F18,[1]ATEN!$B$2:$AA$558,26,0)</f>
        <v>398</v>
      </c>
      <c r="K18" s="15">
        <f t="shared" si="0"/>
        <v>4378</v>
      </c>
      <c r="L18" s="14" t="s">
        <v>1232</v>
      </c>
      <c r="M18" s="14" t="s">
        <v>0</v>
      </c>
      <c r="N18" s="16">
        <v>0</v>
      </c>
      <c r="O18" s="16">
        <v>1</v>
      </c>
      <c r="P18" s="16">
        <v>2</v>
      </c>
      <c r="Q18" s="16">
        <v>2</v>
      </c>
      <c r="R18" s="16">
        <v>0</v>
      </c>
      <c r="S18" s="16">
        <v>1</v>
      </c>
      <c r="T18" s="16">
        <v>0</v>
      </c>
      <c r="U18" s="16">
        <v>0</v>
      </c>
      <c r="V18" s="16">
        <v>1</v>
      </c>
      <c r="W18" s="16">
        <v>0</v>
      </c>
      <c r="X18" s="16">
        <v>1</v>
      </c>
      <c r="Y18" s="16">
        <v>1</v>
      </c>
      <c r="Z18" s="16">
        <v>2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11</v>
      </c>
      <c r="AI18" s="14">
        <v>64039996</v>
      </c>
      <c r="AJ18" s="14" t="s">
        <v>1239</v>
      </c>
    </row>
    <row r="19" spans="1:36" ht="21.95" customHeight="1" x14ac:dyDescent="0.25">
      <c r="A19" s="14" t="s">
        <v>1732</v>
      </c>
      <c r="B19" s="17" t="s">
        <v>1735</v>
      </c>
      <c r="C19" s="14" t="s">
        <v>1734</v>
      </c>
      <c r="D19" s="14" t="s">
        <v>54</v>
      </c>
      <c r="E19" s="14" t="s">
        <v>599</v>
      </c>
      <c r="F19" s="14" t="s">
        <v>604</v>
      </c>
      <c r="G19" s="14" t="s">
        <v>1101</v>
      </c>
      <c r="H19" s="14" t="s">
        <v>1400</v>
      </c>
      <c r="I19" s="14" t="s">
        <v>1634</v>
      </c>
      <c r="J19" s="15">
        <f>VLOOKUP(F19,[1]ATEN!$B$2:$AA$558,26,0)</f>
        <v>440</v>
      </c>
      <c r="K19" s="15">
        <f t="shared" si="0"/>
        <v>4840</v>
      </c>
      <c r="L19" s="14" t="s">
        <v>1232</v>
      </c>
      <c r="M19" s="14" t="s">
        <v>9</v>
      </c>
      <c r="N19" s="16">
        <v>0</v>
      </c>
      <c r="O19" s="16">
        <v>1</v>
      </c>
      <c r="P19" s="16">
        <v>0</v>
      </c>
      <c r="Q19" s="16">
        <v>1</v>
      </c>
      <c r="R19" s="16">
        <v>1</v>
      </c>
      <c r="S19" s="16">
        <v>0</v>
      </c>
      <c r="T19" s="16">
        <v>0</v>
      </c>
      <c r="U19" s="16">
        <v>2</v>
      </c>
      <c r="V19" s="16">
        <v>0</v>
      </c>
      <c r="W19" s="16">
        <v>1</v>
      </c>
      <c r="X19" s="16">
        <v>2</v>
      </c>
      <c r="Y19" s="16">
        <v>0</v>
      </c>
      <c r="Z19" s="16">
        <v>0</v>
      </c>
      <c r="AA19" s="16">
        <v>2</v>
      </c>
      <c r="AB19" s="16">
        <v>1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11</v>
      </c>
      <c r="AI19" s="14">
        <v>64039998</v>
      </c>
      <c r="AJ19" s="14" t="s">
        <v>1249</v>
      </c>
    </row>
    <row r="20" spans="1:36" ht="21.95" customHeight="1" x14ac:dyDescent="0.25">
      <c r="A20" s="14" t="s">
        <v>1732</v>
      </c>
      <c r="B20" s="17" t="s">
        <v>1735</v>
      </c>
      <c r="C20" s="14" t="s">
        <v>1734</v>
      </c>
      <c r="D20" s="14" t="s">
        <v>54</v>
      </c>
      <c r="E20" s="14" t="s">
        <v>617</v>
      </c>
      <c r="F20" s="14" t="s">
        <v>620</v>
      </c>
      <c r="G20" s="14" t="s">
        <v>1106</v>
      </c>
      <c r="H20" s="14" t="s">
        <v>1407</v>
      </c>
      <c r="I20" s="14" t="s">
        <v>1641</v>
      </c>
      <c r="J20" s="15">
        <f>VLOOKUP(F20,[1]ATEN!$B$2:$AA$558,26,0)</f>
        <v>475</v>
      </c>
      <c r="K20" s="15">
        <f t="shared" si="0"/>
        <v>5225</v>
      </c>
      <c r="L20" s="14" t="s">
        <v>1232</v>
      </c>
      <c r="M20" s="14" t="s">
        <v>9</v>
      </c>
      <c r="N20" s="16">
        <v>1</v>
      </c>
      <c r="O20" s="16">
        <v>1</v>
      </c>
      <c r="P20" s="16">
        <v>0</v>
      </c>
      <c r="Q20" s="16">
        <v>2</v>
      </c>
      <c r="R20" s="16">
        <v>2</v>
      </c>
      <c r="S20" s="16">
        <v>0</v>
      </c>
      <c r="T20" s="16">
        <v>2</v>
      </c>
      <c r="U20" s="16">
        <v>0</v>
      </c>
      <c r="V20" s="16">
        <v>0</v>
      </c>
      <c r="W20" s="16">
        <v>0</v>
      </c>
      <c r="X20" s="16">
        <v>1</v>
      </c>
      <c r="Y20" s="16">
        <v>1</v>
      </c>
      <c r="Z20" s="16">
        <v>1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11</v>
      </c>
      <c r="AI20" s="14">
        <v>64039998</v>
      </c>
      <c r="AJ20" s="14" t="s">
        <v>1249</v>
      </c>
    </row>
    <row r="21" spans="1:36" ht="21.95" customHeight="1" x14ac:dyDescent="0.25">
      <c r="A21" s="14" t="s">
        <v>1732</v>
      </c>
      <c r="B21" s="17" t="s">
        <v>1735</v>
      </c>
      <c r="C21" s="14" t="s">
        <v>1734</v>
      </c>
      <c r="D21" s="14" t="s">
        <v>54</v>
      </c>
      <c r="E21" s="14" t="s">
        <v>642</v>
      </c>
      <c r="F21" s="14" t="s">
        <v>646</v>
      </c>
      <c r="G21" s="14" t="s">
        <v>1114</v>
      </c>
      <c r="H21" s="14" t="s">
        <v>1420</v>
      </c>
      <c r="I21" s="14" t="s">
        <v>1654</v>
      </c>
      <c r="J21" s="15">
        <f>VLOOKUP(F21,[1]ATEN!$B$2:$AA$558,26,0)</f>
        <v>320</v>
      </c>
      <c r="K21" s="15">
        <f t="shared" si="0"/>
        <v>3520</v>
      </c>
      <c r="L21" s="14" t="s">
        <v>1232</v>
      </c>
      <c r="M21" s="14" t="s">
        <v>9</v>
      </c>
      <c r="N21" s="16">
        <v>1</v>
      </c>
      <c r="O21" s="16">
        <v>2</v>
      </c>
      <c r="P21" s="16">
        <v>0</v>
      </c>
      <c r="Q21" s="16">
        <v>0</v>
      </c>
      <c r="R21" s="16">
        <v>0</v>
      </c>
      <c r="S21" s="16">
        <v>1</v>
      </c>
      <c r="T21" s="16">
        <v>1</v>
      </c>
      <c r="U21" s="16">
        <v>0</v>
      </c>
      <c r="V21" s="16">
        <v>4</v>
      </c>
      <c r="W21" s="16">
        <v>1</v>
      </c>
      <c r="X21" s="16">
        <v>0</v>
      </c>
      <c r="Y21" s="16">
        <v>0</v>
      </c>
      <c r="Z21" s="16">
        <v>0</v>
      </c>
      <c r="AA21" s="16">
        <v>1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11</v>
      </c>
      <c r="AI21" s="14">
        <v>64039998</v>
      </c>
      <c r="AJ21" s="14" t="s">
        <v>1249</v>
      </c>
    </row>
    <row r="22" spans="1:36" ht="21.95" customHeight="1" x14ac:dyDescent="0.25">
      <c r="A22" s="14" t="s">
        <v>1732</v>
      </c>
      <c r="B22" s="17" t="s">
        <v>1735</v>
      </c>
      <c r="C22" s="14" t="s">
        <v>1734</v>
      </c>
      <c r="D22" s="14" t="s">
        <v>54</v>
      </c>
      <c r="E22" s="14" t="s">
        <v>703</v>
      </c>
      <c r="F22" s="14" t="s">
        <v>706</v>
      </c>
      <c r="G22" s="14" t="s">
        <v>1139</v>
      </c>
      <c r="H22" s="14" t="s">
        <v>1447</v>
      </c>
      <c r="I22" s="14" t="s">
        <v>1681</v>
      </c>
      <c r="J22" s="15">
        <f>VLOOKUP(F22,[1]ATEN!$B$2:$AA$558,26,0)</f>
        <v>330</v>
      </c>
      <c r="K22" s="15">
        <f t="shared" si="0"/>
        <v>3630</v>
      </c>
      <c r="L22" s="14" t="s">
        <v>1232</v>
      </c>
      <c r="M22" s="14" t="s">
        <v>9</v>
      </c>
      <c r="N22" s="16">
        <v>0</v>
      </c>
      <c r="O22" s="16">
        <v>0</v>
      </c>
      <c r="P22" s="16">
        <v>0</v>
      </c>
      <c r="Q22" s="16">
        <v>3</v>
      </c>
      <c r="R22" s="16">
        <v>0</v>
      </c>
      <c r="S22" s="16">
        <v>1</v>
      </c>
      <c r="T22" s="16">
        <v>0</v>
      </c>
      <c r="U22" s="16">
        <v>3</v>
      </c>
      <c r="V22" s="16">
        <v>0</v>
      </c>
      <c r="W22" s="16">
        <v>0</v>
      </c>
      <c r="X22" s="16">
        <v>1</v>
      </c>
      <c r="Y22" s="16">
        <v>0</v>
      </c>
      <c r="Z22" s="16">
        <v>0</v>
      </c>
      <c r="AA22" s="16">
        <v>3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11</v>
      </c>
      <c r="AI22" s="14">
        <v>64039998</v>
      </c>
      <c r="AJ22" s="14" t="s">
        <v>1249</v>
      </c>
    </row>
    <row r="23" spans="1:36" ht="21.95" customHeight="1" x14ac:dyDescent="0.25">
      <c r="A23" s="14" t="s">
        <v>1732</v>
      </c>
      <c r="B23" s="17" t="s">
        <v>1735</v>
      </c>
      <c r="C23" s="14" t="s">
        <v>1734</v>
      </c>
      <c r="D23" s="14" t="s">
        <v>54</v>
      </c>
      <c r="E23" s="14" t="s">
        <v>901</v>
      </c>
      <c r="F23" s="14" t="s">
        <v>902</v>
      </c>
      <c r="G23" s="14" t="s">
        <v>1221</v>
      </c>
      <c r="H23" s="14" t="s">
        <v>1448</v>
      </c>
      <c r="I23" s="14" t="s">
        <v>1682</v>
      </c>
      <c r="J23" s="15">
        <f>VLOOKUP(F23,[1]ATEN!$B$2:$AA$558,26,0)</f>
        <v>450</v>
      </c>
      <c r="K23" s="15">
        <f t="shared" si="0"/>
        <v>4950</v>
      </c>
      <c r="L23" s="14" t="s">
        <v>1232</v>
      </c>
      <c r="M23" s="14" t="s">
        <v>9</v>
      </c>
      <c r="N23" s="16">
        <v>1</v>
      </c>
      <c r="O23" s="16">
        <v>1</v>
      </c>
      <c r="P23" s="16">
        <v>1</v>
      </c>
      <c r="Q23" s="16">
        <v>1</v>
      </c>
      <c r="R23" s="16">
        <v>2</v>
      </c>
      <c r="S23" s="16">
        <v>1</v>
      </c>
      <c r="T23" s="16">
        <v>3</v>
      </c>
      <c r="U23" s="16">
        <v>0</v>
      </c>
      <c r="V23" s="16">
        <v>0</v>
      </c>
      <c r="W23" s="16">
        <v>1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11</v>
      </c>
      <c r="AI23" s="14">
        <v>64039998</v>
      </c>
      <c r="AJ23" s="14" t="s">
        <v>1249</v>
      </c>
    </row>
    <row r="24" spans="1:36" ht="21.95" customHeight="1" x14ac:dyDescent="0.25">
      <c r="A24" s="14" t="s">
        <v>1732</v>
      </c>
      <c r="B24" s="17" t="s">
        <v>1735</v>
      </c>
      <c r="C24" s="14" t="s">
        <v>1734</v>
      </c>
      <c r="D24" s="14" t="s">
        <v>54</v>
      </c>
      <c r="E24" s="14" t="s">
        <v>901</v>
      </c>
      <c r="F24" s="14" t="s">
        <v>903</v>
      </c>
      <c r="G24" s="14" t="s">
        <v>1221</v>
      </c>
      <c r="H24" s="14" t="s">
        <v>1401</v>
      </c>
      <c r="I24" s="14" t="s">
        <v>1635</v>
      </c>
      <c r="J24" s="15">
        <f>VLOOKUP(F24,[1]ATEN!$B$2:$AA$558,26,0)</f>
        <v>450</v>
      </c>
      <c r="K24" s="15">
        <f t="shared" si="0"/>
        <v>4950</v>
      </c>
      <c r="L24" s="14" t="s">
        <v>1232</v>
      </c>
      <c r="M24" s="14" t="s">
        <v>9</v>
      </c>
      <c r="N24" s="16">
        <v>0</v>
      </c>
      <c r="O24" s="16">
        <v>0</v>
      </c>
      <c r="P24" s="16">
        <v>0</v>
      </c>
      <c r="Q24" s="16">
        <v>0</v>
      </c>
      <c r="R24" s="16">
        <v>2</v>
      </c>
      <c r="S24" s="16">
        <v>4</v>
      </c>
      <c r="T24" s="16">
        <v>1</v>
      </c>
      <c r="U24" s="16">
        <v>0</v>
      </c>
      <c r="V24" s="16">
        <v>4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11</v>
      </c>
      <c r="AI24" s="14">
        <v>64039998</v>
      </c>
      <c r="AJ24" s="14" t="s">
        <v>1249</v>
      </c>
    </row>
    <row r="25" spans="1:36" ht="21.95" customHeight="1" x14ac:dyDescent="0.25">
      <c r="A25" s="14" t="s">
        <v>1732</v>
      </c>
      <c r="B25" s="14" t="s">
        <v>1733</v>
      </c>
      <c r="C25" s="14" t="s">
        <v>1734</v>
      </c>
      <c r="D25" s="14" t="s">
        <v>53</v>
      </c>
      <c r="E25" s="14" t="s">
        <v>251</v>
      </c>
      <c r="F25" s="14" t="s">
        <v>257</v>
      </c>
      <c r="G25" s="14" t="s">
        <v>984</v>
      </c>
      <c r="H25" s="14" t="s">
        <v>1281</v>
      </c>
      <c r="I25" s="14" t="s">
        <v>1523</v>
      </c>
      <c r="J25" s="15">
        <f>VLOOKUP(F25,[1]ATEN!$B$2:$AA$558,26,0)</f>
        <v>410</v>
      </c>
      <c r="K25" s="15">
        <f t="shared" si="0"/>
        <v>4100</v>
      </c>
      <c r="L25" s="14" t="s">
        <v>1232</v>
      </c>
      <c r="M25" s="14" t="s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1</v>
      </c>
      <c r="T25" s="16">
        <v>1</v>
      </c>
      <c r="U25" s="16">
        <v>1</v>
      </c>
      <c r="V25" s="16">
        <v>2</v>
      </c>
      <c r="W25" s="16">
        <v>2</v>
      </c>
      <c r="X25" s="16">
        <v>1</v>
      </c>
      <c r="Y25" s="16">
        <v>1</v>
      </c>
      <c r="Z25" s="16">
        <v>1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10</v>
      </c>
      <c r="AI25" s="14">
        <v>64035995</v>
      </c>
      <c r="AJ25" s="14" t="s">
        <v>1241</v>
      </c>
    </row>
    <row r="26" spans="1:36" ht="21.95" customHeight="1" x14ac:dyDescent="0.25">
      <c r="A26" s="14" t="s">
        <v>1732</v>
      </c>
      <c r="B26" s="14" t="s">
        <v>1733</v>
      </c>
      <c r="C26" s="14" t="s">
        <v>1734</v>
      </c>
      <c r="D26" s="14" t="s">
        <v>53</v>
      </c>
      <c r="E26" s="14" t="s">
        <v>271</v>
      </c>
      <c r="F26" s="14" t="s">
        <v>272</v>
      </c>
      <c r="G26" s="14" t="s">
        <v>990</v>
      </c>
      <c r="H26" s="14" t="s">
        <v>1276</v>
      </c>
      <c r="I26" s="14" t="s">
        <v>1518</v>
      </c>
      <c r="J26" s="15">
        <f>VLOOKUP(F26,[1]ATEN!$B$2:$AA$558,26,0)</f>
        <v>420</v>
      </c>
      <c r="K26" s="15">
        <f t="shared" si="0"/>
        <v>4200</v>
      </c>
      <c r="L26" s="14" t="s">
        <v>1232</v>
      </c>
      <c r="M26" s="14" t="s">
        <v>0</v>
      </c>
      <c r="N26" s="16">
        <v>0</v>
      </c>
      <c r="O26" s="16">
        <v>0</v>
      </c>
      <c r="P26" s="16">
        <v>1</v>
      </c>
      <c r="Q26" s="16">
        <v>2</v>
      </c>
      <c r="R26" s="16">
        <v>1</v>
      </c>
      <c r="S26" s="16">
        <v>2</v>
      </c>
      <c r="T26" s="16">
        <v>1</v>
      </c>
      <c r="U26" s="16">
        <v>0</v>
      </c>
      <c r="V26" s="16">
        <v>0</v>
      </c>
      <c r="W26" s="16">
        <v>1</v>
      </c>
      <c r="X26" s="16">
        <v>0</v>
      </c>
      <c r="Y26" s="16">
        <v>1</v>
      </c>
      <c r="Z26" s="16">
        <v>1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10</v>
      </c>
      <c r="AI26" s="14">
        <v>64039996</v>
      </c>
      <c r="AJ26" s="14" t="s">
        <v>1239</v>
      </c>
    </row>
    <row r="27" spans="1:36" ht="21.95" customHeight="1" x14ac:dyDescent="0.25">
      <c r="A27" s="14" t="s">
        <v>1732</v>
      </c>
      <c r="B27" s="14" t="s">
        <v>1733</v>
      </c>
      <c r="C27" s="14" t="s">
        <v>1734</v>
      </c>
      <c r="D27" s="14" t="s">
        <v>53</v>
      </c>
      <c r="E27" s="14" t="s">
        <v>347</v>
      </c>
      <c r="F27" s="14" t="s">
        <v>349</v>
      </c>
      <c r="G27" s="14" t="s">
        <v>1012</v>
      </c>
      <c r="H27" s="14" t="s">
        <v>1355</v>
      </c>
      <c r="I27" s="14" t="s">
        <v>1592</v>
      </c>
      <c r="J27" s="15">
        <f>VLOOKUP(F27,[1]ATEN!$B$2:$AA$558,26,0)</f>
        <v>470</v>
      </c>
      <c r="K27" s="15">
        <f t="shared" si="0"/>
        <v>4700</v>
      </c>
      <c r="L27" s="14" t="s">
        <v>1232</v>
      </c>
      <c r="M27" s="14" t="s">
        <v>0</v>
      </c>
      <c r="N27" s="16">
        <v>1</v>
      </c>
      <c r="O27" s="16">
        <v>0</v>
      </c>
      <c r="P27" s="16">
        <v>2</v>
      </c>
      <c r="Q27" s="16">
        <v>1</v>
      </c>
      <c r="R27" s="16">
        <v>0</v>
      </c>
      <c r="S27" s="16">
        <v>2</v>
      </c>
      <c r="T27" s="16">
        <v>0</v>
      </c>
      <c r="U27" s="16">
        <v>3</v>
      </c>
      <c r="V27" s="16">
        <v>0</v>
      </c>
      <c r="W27" s="16">
        <v>0</v>
      </c>
      <c r="X27" s="16">
        <v>0</v>
      </c>
      <c r="Y27" s="16">
        <v>1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10</v>
      </c>
      <c r="AI27" s="14">
        <v>64039996</v>
      </c>
      <c r="AJ27" s="14" t="s">
        <v>1239</v>
      </c>
    </row>
    <row r="28" spans="1:36" ht="21.95" customHeight="1" x14ac:dyDescent="0.25">
      <c r="A28" s="14" t="s">
        <v>1732</v>
      </c>
      <c r="B28" s="14" t="s">
        <v>1733</v>
      </c>
      <c r="C28" s="14" t="s">
        <v>1734</v>
      </c>
      <c r="D28" s="14" t="s">
        <v>53</v>
      </c>
      <c r="E28" s="14" t="s">
        <v>355</v>
      </c>
      <c r="F28" s="14" t="s">
        <v>357</v>
      </c>
      <c r="G28" s="14" t="s">
        <v>1014</v>
      </c>
      <c r="H28" s="14" t="s">
        <v>1360</v>
      </c>
      <c r="I28" s="14" t="s">
        <v>1597</v>
      </c>
      <c r="J28" s="15">
        <f>VLOOKUP(F28,[1]ATEN!$B$2:$AA$558,26,0)</f>
        <v>450</v>
      </c>
      <c r="K28" s="15">
        <f t="shared" si="0"/>
        <v>4500</v>
      </c>
      <c r="L28" s="14" t="s">
        <v>1232</v>
      </c>
      <c r="M28" s="14" t="s">
        <v>0</v>
      </c>
      <c r="N28" s="16">
        <v>0</v>
      </c>
      <c r="O28" s="16">
        <v>0</v>
      </c>
      <c r="P28" s="16">
        <v>0</v>
      </c>
      <c r="Q28" s="16">
        <v>1</v>
      </c>
      <c r="R28" s="16">
        <v>1</v>
      </c>
      <c r="S28" s="16">
        <v>1</v>
      </c>
      <c r="T28" s="16">
        <v>0</v>
      </c>
      <c r="U28" s="16">
        <v>2</v>
      </c>
      <c r="V28" s="16">
        <v>1</v>
      </c>
      <c r="W28" s="16">
        <v>1</v>
      </c>
      <c r="X28" s="16">
        <v>1</v>
      </c>
      <c r="Y28" s="16">
        <v>1</v>
      </c>
      <c r="Z28" s="16">
        <v>0</v>
      </c>
      <c r="AA28" s="16">
        <v>1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10</v>
      </c>
      <c r="AI28" s="14">
        <v>64041990</v>
      </c>
      <c r="AJ28" s="14" t="s">
        <v>1243</v>
      </c>
    </row>
    <row r="29" spans="1:36" ht="21.95" customHeight="1" x14ac:dyDescent="0.25">
      <c r="A29" s="14" t="s">
        <v>1732</v>
      </c>
      <c r="B29" s="14" t="s">
        <v>1733</v>
      </c>
      <c r="C29" s="14" t="s">
        <v>1734</v>
      </c>
      <c r="D29" s="14" t="s">
        <v>53</v>
      </c>
      <c r="E29" s="14" t="s">
        <v>439</v>
      </c>
      <c r="F29" s="14" t="s">
        <v>442</v>
      </c>
      <c r="G29" s="14" t="s">
        <v>1046</v>
      </c>
      <c r="H29" s="14" t="s">
        <v>1373</v>
      </c>
      <c r="I29" s="14" t="s">
        <v>1610</v>
      </c>
      <c r="J29" s="15">
        <f>VLOOKUP(F29,[1]ATEN!$B$2:$AA$558,26,0)</f>
        <v>420</v>
      </c>
      <c r="K29" s="15">
        <f t="shared" si="0"/>
        <v>4200</v>
      </c>
      <c r="L29" s="14" t="s">
        <v>1232</v>
      </c>
      <c r="M29" s="14" t="s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2</v>
      </c>
      <c r="V29" s="16">
        <v>2</v>
      </c>
      <c r="W29" s="16">
        <v>2</v>
      </c>
      <c r="X29" s="16">
        <v>2</v>
      </c>
      <c r="Y29" s="16">
        <v>0</v>
      </c>
      <c r="Z29" s="16">
        <v>2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10</v>
      </c>
      <c r="AI29" s="14">
        <v>64039996</v>
      </c>
      <c r="AJ29" s="14" t="s">
        <v>1239</v>
      </c>
    </row>
    <row r="30" spans="1:36" ht="21.95" customHeight="1" x14ac:dyDescent="0.25">
      <c r="A30" s="14" t="s">
        <v>1732</v>
      </c>
      <c r="B30" s="14" t="s">
        <v>1733</v>
      </c>
      <c r="C30" s="14" t="s">
        <v>1734</v>
      </c>
      <c r="D30" s="14" t="s">
        <v>53</v>
      </c>
      <c r="E30" s="14" t="s">
        <v>439</v>
      </c>
      <c r="F30" s="14" t="s">
        <v>443</v>
      </c>
      <c r="G30" s="14" t="s">
        <v>1046</v>
      </c>
      <c r="H30" s="14" t="s">
        <v>1305</v>
      </c>
      <c r="I30" s="14" t="s">
        <v>1545</v>
      </c>
      <c r="J30" s="15">
        <f>VLOOKUP(F30,[1]ATEN!$B$2:$AA$558,26,0)</f>
        <v>420</v>
      </c>
      <c r="K30" s="15">
        <f t="shared" si="0"/>
        <v>4200</v>
      </c>
      <c r="L30" s="14" t="s">
        <v>1232</v>
      </c>
      <c r="M30" s="14" t="s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1</v>
      </c>
      <c r="U30" s="16">
        <v>0</v>
      </c>
      <c r="V30" s="16">
        <v>2</v>
      </c>
      <c r="W30" s="16">
        <v>3</v>
      </c>
      <c r="X30" s="16">
        <v>1</v>
      </c>
      <c r="Y30" s="16">
        <v>1</v>
      </c>
      <c r="Z30" s="16">
        <v>2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10</v>
      </c>
      <c r="AI30" s="14">
        <v>64039996</v>
      </c>
      <c r="AJ30" s="14" t="s">
        <v>1239</v>
      </c>
    </row>
    <row r="31" spans="1:36" ht="21.95" customHeight="1" x14ac:dyDescent="0.25">
      <c r="A31" s="14" t="s">
        <v>1732</v>
      </c>
      <c r="B31" s="14" t="s">
        <v>1733</v>
      </c>
      <c r="C31" s="14" t="s">
        <v>1734</v>
      </c>
      <c r="D31" s="14" t="s">
        <v>53</v>
      </c>
      <c r="E31" s="14" t="s">
        <v>539</v>
      </c>
      <c r="F31" s="14" t="s">
        <v>541</v>
      </c>
      <c r="G31" s="14" t="s">
        <v>1082</v>
      </c>
      <c r="H31" s="14" t="s">
        <v>1309</v>
      </c>
      <c r="I31" s="14" t="s">
        <v>1549</v>
      </c>
      <c r="J31" s="15">
        <f>VLOOKUP(F31,[1]ATEN!$B$2:$AA$558,26,0)</f>
        <v>520</v>
      </c>
      <c r="K31" s="15">
        <f t="shared" si="0"/>
        <v>5200</v>
      </c>
      <c r="L31" s="14" t="s">
        <v>1232</v>
      </c>
      <c r="M31" s="14" t="s">
        <v>0</v>
      </c>
      <c r="N31" s="16">
        <v>0</v>
      </c>
      <c r="O31" s="16">
        <v>0</v>
      </c>
      <c r="P31" s="16">
        <v>2</v>
      </c>
      <c r="Q31" s="16">
        <v>0</v>
      </c>
      <c r="R31" s="16">
        <v>0</v>
      </c>
      <c r="S31" s="16">
        <v>0</v>
      </c>
      <c r="T31" s="16">
        <v>1</v>
      </c>
      <c r="U31" s="16">
        <v>2</v>
      </c>
      <c r="V31" s="16">
        <v>0</v>
      </c>
      <c r="W31" s="16">
        <v>2</v>
      </c>
      <c r="X31" s="16">
        <v>2</v>
      </c>
      <c r="Y31" s="16">
        <v>1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10</v>
      </c>
      <c r="AI31" s="14">
        <v>64035995</v>
      </c>
      <c r="AJ31" s="14" t="s">
        <v>1241</v>
      </c>
    </row>
    <row r="32" spans="1:36" ht="21.95" customHeight="1" x14ac:dyDescent="0.25">
      <c r="A32" s="14" t="s">
        <v>1732</v>
      </c>
      <c r="B32" s="14" t="s">
        <v>1733</v>
      </c>
      <c r="C32" s="14" t="s">
        <v>1734</v>
      </c>
      <c r="D32" s="14" t="s">
        <v>53</v>
      </c>
      <c r="E32" s="14" t="s">
        <v>543</v>
      </c>
      <c r="F32" s="14" t="s">
        <v>544</v>
      </c>
      <c r="G32" s="14" t="s">
        <v>1083</v>
      </c>
      <c r="H32" s="14" t="s">
        <v>1285</v>
      </c>
      <c r="I32" s="14" t="s">
        <v>1527</v>
      </c>
      <c r="J32" s="15">
        <f>VLOOKUP(F32,[1]ATEN!$B$2:$AA$558,26,0)</f>
        <v>320</v>
      </c>
      <c r="K32" s="15">
        <f t="shared" si="0"/>
        <v>3200</v>
      </c>
      <c r="L32" s="14" t="s">
        <v>1232</v>
      </c>
      <c r="M32" s="14" t="s">
        <v>0</v>
      </c>
      <c r="N32" s="16">
        <v>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3</v>
      </c>
      <c r="Y32" s="16">
        <v>1</v>
      </c>
      <c r="Z32" s="16">
        <v>2</v>
      </c>
      <c r="AA32" s="16">
        <v>2</v>
      </c>
      <c r="AB32" s="16">
        <v>1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10</v>
      </c>
      <c r="AI32" s="14">
        <v>64039116</v>
      </c>
      <c r="AJ32" s="14" t="s">
        <v>1240</v>
      </c>
    </row>
    <row r="33" spans="1:36" ht="21.95" customHeight="1" x14ac:dyDescent="0.25">
      <c r="A33" s="14" t="s">
        <v>1732</v>
      </c>
      <c r="B33" s="17" t="s">
        <v>1735</v>
      </c>
      <c r="C33" s="14" t="s">
        <v>1734</v>
      </c>
      <c r="D33" s="14" t="s">
        <v>54</v>
      </c>
      <c r="E33" s="14" t="s">
        <v>587</v>
      </c>
      <c r="F33" s="14" t="s">
        <v>591</v>
      </c>
      <c r="G33" s="14" t="s">
        <v>1098</v>
      </c>
      <c r="H33" s="14" t="s">
        <v>1395</v>
      </c>
      <c r="I33" s="14" t="s">
        <v>1629</v>
      </c>
      <c r="J33" s="15">
        <f>VLOOKUP(F33,[1]ATEN!$B$2:$AA$558,26,0)</f>
        <v>410</v>
      </c>
      <c r="K33" s="15">
        <f t="shared" si="0"/>
        <v>4100</v>
      </c>
      <c r="L33" s="14" t="s">
        <v>1232</v>
      </c>
      <c r="M33" s="14" t="s">
        <v>9</v>
      </c>
      <c r="N33" s="16">
        <v>0</v>
      </c>
      <c r="O33" s="16">
        <v>0</v>
      </c>
      <c r="P33" s="16">
        <v>0</v>
      </c>
      <c r="Q33" s="16">
        <v>1</v>
      </c>
      <c r="R33" s="16">
        <v>0</v>
      </c>
      <c r="S33" s="16">
        <v>1</v>
      </c>
      <c r="T33" s="16">
        <v>1</v>
      </c>
      <c r="U33" s="16">
        <v>0</v>
      </c>
      <c r="V33" s="16">
        <v>2</v>
      </c>
      <c r="W33" s="16">
        <v>0</v>
      </c>
      <c r="X33" s="16">
        <v>2</v>
      </c>
      <c r="Y33" s="16">
        <v>1</v>
      </c>
      <c r="Z33" s="16">
        <v>1</v>
      </c>
      <c r="AA33" s="16">
        <v>0</v>
      </c>
      <c r="AB33" s="16">
        <v>1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10</v>
      </c>
      <c r="AI33" s="14">
        <v>64039998</v>
      </c>
      <c r="AJ33" s="14" t="s">
        <v>1249</v>
      </c>
    </row>
    <row r="34" spans="1:36" ht="21.95" customHeight="1" x14ac:dyDescent="0.25">
      <c r="A34" s="14" t="s">
        <v>1732</v>
      </c>
      <c r="B34" s="17" t="s">
        <v>1735</v>
      </c>
      <c r="C34" s="14" t="s">
        <v>1734</v>
      </c>
      <c r="D34" s="14" t="s">
        <v>54</v>
      </c>
      <c r="E34" s="14" t="s">
        <v>594</v>
      </c>
      <c r="F34" s="14" t="s">
        <v>595</v>
      </c>
      <c r="G34" s="14" t="s">
        <v>1099</v>
      </c>
      <c r="H34" s="14" t="s">
        <v>1396</v>
      </c>
      <c r="I34" s="14" t="s">
        <v>1630</v>
      </c>
      <c r="J34" s="15">
        <f>VLOOKUP(F34,[1]ATEN!$B$2:$AA$558,26,0)</f>
        <v>390</v>
      </c>
      <c r="K34" s="15">
        <f t="shared" si="0"/>
        <v>3900</v>
      </c>
      <c r="L34" s="14" t="s">
        <v>1232</v>
      </c>
      <c r="M34" s="14" t="s">
        <v>9</v>
      </c>
      <c r="N34" s="16">
        <v>0</v>
      </c>
      <c r="O34" s="16">
        <v>0</v>
      </c>
      <c r="P34" s="16">
        <v>1</v>
      </c>
      <c r="Q34" s="16">
        <v>0</v>
      </c>
      <c r="R34" s="16">
        <v>3</v>
      </c>
      <c r="S34" s="16">
        <v>2</v>
      </c>
      <c r="T34" s="16">
        <v>0</v>
      </c>
      <c r="U34" s="16">
        <v>2</v>
      </c>
      <c r="V34" s="16">
        <v>1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1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10</v>
      </c>
      <c r="AI34" s="14">
        <v>64039998</v>
      </c>
      <c r="AJ34" s="14" t="s">
        <v>1249</v>
      </c>
    </row>
    <row r="35" spans="1:36" ht="21.95" customHeight="1" x14ac:dyDescent="0.25">
      <c r="A35" s="14" t="s">
        <v>1732</v>
      </c>
      <c r="B35" s="17" t="s">
        <v>1735</v>
      </c>
      <c r="C35" s="14" t="s">
        <v>1734</v>
      </c>
      <c r="D35" s="14" t="s">
        <v>54</v>
      </c>
      <c r="E35" s="14" t="s">
        <v>686</v>
      </c>
      <c r="F35" s="14" t="s">
        <v>690</v>
      </c>
      <c r="G35" s="14" t="s">
        <v>1133</v>
      </c>
      <c r="H35" s="14" t="s">
        <v>1439</v>
      </c>
      <c r="I35" s="14" t="s">
        <v>1673</v>
      </c>
      <c r="J35" s="15">
        <f>VLOOKUP(F35,[1]ATEN!$B$2:$AA$558,26,0)</f>
        <v>450</v>
      </c>
      <c r="K35" s="15">
        <f t="shared" si="0"/>
        <v>4500</v>
      </c>
      <c r="L35" s="14" t="s">
        <v>1232</v>
      </c>
      <c r="M35" s="14" t="s">
        <v>9</v>
      </c>
      <c r="N35" s="16">
        <v>0</v>
      </c>
      <c r="O35" s="16">
        <v>0</v>
      </c>
      <c r="P35" s="16">
        <v>3</v>
      </c>
      <c r="Q35" s="16">
        <v>2</v>
      </c>
      <c r="R35" s="16">
        <v>1</v>
      </c>
      <c r="S35" s="16">
        <v>2</v>
      </c>
      <c r="T35" s="16">
        <v>1</v>
      </c>
      <c r="U35" s="16">
        <v>0</v>
      </c>
      <c r="V35" s="16">
        <v>0</v>
      </c>
      <c r="W35" s="16">
        <v>0</v>
      </c>
      <c r="X35" s="16">
        <v>1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10</v>
      </c>
      <c r="AI35" s="14">
        <v>64035939</v>
      </c>
      <c r="AJ35" s="14" t="s">
        <v>1253</v>
      </c>
    </row>
    <row r="36" spans="1:36" ht="21.95" customHeight="1" x14ac:dyDescent="0.25">
      <c r="A36" s="14" t="s">
        <v>1732</v>
      </c>
      <c r="B36" s="17" t="s">
        <v>1735</v>
      </c>
      <c r="C36" s="14" t="s">
        <v>1734</v>
      </c>
      <c r="D36" s="14" t="s">
        <v>54</v>
      </c>
      <c r="E36" s="14" t="s">
        <v>698</v>
      </c>
      <c r="F36" s="14" t="s">
        <v>700</v>
      </c>
      <c r="G36" s="14" t="s">
        <v>1137</v>
      </c>
      <c r="H36" s="14" t="s">
        <v>1445</v>
      </c>
      <c r="I36" s="14" t="s">
        <v>1679</v>
      </c>
      <c r="J36" s="15">
        <f>VLOOKUP(F36,[1]ATEN!$B$2:$AA$558,26,0)</f>
        <v>540</v>
      </c>
      <c r="K36" s="15">
        <f t="shared" si="0"/>
        <v>5400</v>
      </c>
      <c r="L36" s="14" t="s">
        <v>1232</v>
      </c>
      <c r="M36" s="14" t="s">
        <v>9</v>
      </c>
      <c r="N36" s="16">
        <v>0</v>
      </c>
      <c r="O36" s="16">
        <v>0</v>
      </c>
      <c r="P36" s="16">
        <v>1</v>
      </c>
      <c r="Q36" s="16">
        <v>0</v>
      </c>
      <c r="R36" s="16">
        <v>1</v>
      </c>
      <c r="S36" s="16">
        <v>1</v>
      </c>
      <c r="T36" s="16">
        <v>0</v>
      </c>
      <c r="U36" s="16">
        <v>0</v>
      </c>
      <c r="V36" s="16">
        <v>0</v>
      </c>
      <c r="W36" s="16">
        <v>0</v>
      </c>
      <c r="X36" s="16">
        <v>1</v>
      </c>
      <c r="Y36" s="16">
        <v>3</v>
      </c>
      <c r="Z36" s="16">
        <v>3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10</v>
      </c>
      <c r="AI36" s="14">
        <v>64039998</v>
      </c>
      <c r="AJ36" s="14" t="s">
        <v>1249</v>
      </c>
    </row>
    <row r="37" spans="1:36" ht="21.95" customHeight="1" x14ac:dyDescent="0.25">
      <c r="A37" s="14" t="s">
        <v>1732</v>
      </c>
      <c r="B37" s="17" t="s">
        <v>1735</v>
      </c>
      <c r="C37" s="14" t="s">
        <v>1734</v>
      </c>
      <c r="D37" s="14" t="s">
        <v>54</v>
      </c>
      <c r="E37" s="14" t="s">
        <v>786</v>
      </c>
      <c r="F37" s="14" t="s">
        <v>787</v>
      </c>
      <c r="G37" s="14" t="s">
        <v>1173</v>
      </c>
      <c r="H37" s="14" t="s">
        <v>1275</v>
      </c>
      <c r="I37" s="14" t="s">
        <v>1517</v>
      </c>
      <c r="J37" s="15">
        <f>VLOOKUP(F37,[1]ATEN!$B$2:$AA$558,26,0)</f>
        <v>450</v>
      </c>
      <c r="K37" s="15">
        <f t="shared" si="0"/>
        <v>4500</v>
      </c>
      <c r="L37" s="14" t="s">
        <v>1232</v>
      </c>
      <c r="M37" s="14" t="s">
        <v>9</v>
      </c>
      <c r="N37" s="16">
        <v>1</v>
      </c>
      <c r="O37" s="16">
        <v>2</v>
      </c>
      <c r="P37" s="16">
        <v>1</v>
      </c>
      <c r="Q37" s="16">
        <v>1</v>
      </c>
      <c r="R37" s="16">
        <v>0</v>
      </c>
      <c r="S37" s="16">
        <v>0</v>
      </c>
      <c r="T37" s="16">
        <v>1</v>
      </c>
      <c r="U37" s="16">
        <v>1</v>
      </c>
      <c r="V37" s="16">
        <v>0</v>
      </c>
      <c r="W37" s="16">
        <v>0</v>
      </c>
      <c r="X37" s="16">
        <v>1</v>
      </c>
      <c r="Y37" s="16">
        <v>1</v>
      </c>
      <c r="Z37" s="16">
        <v>0</v>
      </c>
      <c r="AA37" s="16">
        <v>1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10</v>
      </c>
      <c r="AI37" s="14">
        <v>64039998</v>
      </c>
      <c r="AJ37" s="14" t="s">
        <v>1249</v>
      </c>
    </row>
    <row r="38" spans="1:36" ht="21.95" customHeight="1" x14ac:dyDescent="0.25">
      <c r="A38" s="14" t="s">
        <v>1732</v>
      </c>
      <c r="B38" s="17" t="s">
        <v>1735</v>
      </c>
      <c r="C38" s="14" t="s">
        <v>1734</v>
      </c>
      <c r="D38" s="14" t="s">
        <v>54</v>
      </c>
      <c r="E38" s="14" t="s">
        <v>819</v>
      </c>
      <c r="F38" s="14" t="s">
        <v>820</v>
      </c>
      <c r="G38" s="14" t="s">
        <v>1188</v>
      </c>
      <c r="H38" s="14" t="s">
        <v>1275</v>
      </c>
      <c r="I38" s="14" t="s">
        <v>1517</v>
      </c>
      <c r="J38" s="15">
        <f>VLOOKUP(F38,[1]ATEN!$B$2:$AA$558,26,0)</f>
        <v>520</v>
      </c>
      <c r="K38" s="15">
        <f t="shared" si="0"/>
        <v>5200</v>
      </c>
      <c r="L38" s="14" t="s">
        <v>1232</v>
      </c>
      <c r="M38" s="14" t="s">
        <v>9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1</v>
      </c>
      <c r="V38" s="16">
        <v>3</v>
      </c>
      <c r="W38" s="16">
        <v>0</v>
      </c>
      <c r="X38" s="16">
        <v>0</v>
      </c>
      <c r="Y38" s="16">
        <v>2</v>
      </c>
      <c r="Z38" s="16">
        <v>1</v>
      </c>
      <c r="AA38" s="16">
        <v>1</v>
      </c>
      <c r="AB38" s="16">
        <v>1</v>
      </c>
      <c r="AC38" s="16">
        <v>1</v>
      </c>
      <c r="AD38" s="16">
        <v>0</v>
      </c>
      <c r="AE38" s="16">
        <v>0</v>
      </c>
      <c r="AF38" s="16">
        <v>0</v>
      </c>
      <c r="AG38" s="16">
        <v>0</v>
      </c>
      <c r="AH38" s="16">
        <v>10</v>
      </c>
      <c r="AI38" s="14">
        <v>64035999</v>
      </c>
      <c r="AJ38" s="14" t="s">
        <v>1252</v>
      </c>
    </row>
    <row r="39" spans="1:36" ht="21.95" customHeight="1" x14ac:dyDescent="0.25">
      <c r="A39" s="14" t="s">
        <v>1732</v>
      </c>
      <c r="B39" s="17" t="s">
        <v>1735</v>
      </c>
      <c r="C39" s="14" t="s">
        <v>1734</v>
      </c>
      <c r="D39" s="14" t="s">
        <v>54</v>
      </c>
      <c r="E39" s="14" t="s">
        <v>832</v>
      </c>
      <c r="F39" s="14" t="s">
        <v>833</v>
      </c>
      <c r="G39" s="14" t="s">
        <v>1194</v>
      </c>
      <c r="H39" s="14" t="s">
        <v>1483</v>
      </c>
      <c r="I39" s="14" t="s">
        <v>1715</v>
      </c>
      <c r="J39" s="15">
        <f>VLOOKUP(F39,[1]ATEN!$B$2:$AA$558,26,0)</f>
        <v>450</v>
      </c>
      <c r="K39" s="15">
        <f t="shared" si="0"/>
        <v>4500</v>
      </c>
      <c r="L39" s="14" t="s">
        <v>1232</v>
      </c>
      <c r="M39" s="14" t="s">
        <v>9</v>
      </c>
      <c r="N39" s="16">
        <v>0</v>
      </c>
      <c r="O39" s="16">
        <v>0</v>
      </c>
      <c r="P39" s="16">
        <v>0</v>
      </c>
      <c r="Q39" s="16">
        <v>0</v>
      </c>
      <c r="R39" s="16">
        <v>1</v>
      </c>
      <c r="S39" s="16">
        <v>0</v>
      </c>
      <c r="T39" s="16">
        <v>0</v>
      </c>
      <c r="U39" s="16">
        <v>0</v>
      </c>
      <c r="V39" s="16">
        <v>1</v>
      </c>
      <c r="W39" s="16">
        <v>1</v>
      </c>
      <c r="X39" s="16">
        <v>1</v>
      </c>
      <c r="Y39" s="16">
        <v>3</v>
      </c>
      <c r="Z39" s="16">
        <v>1</v>
      </c>
      <c r="AA39" s="16">
        <v>1</v>
      </c>
      <c r="AB39" s="16">
        <v>1</v>
      </c>
      <c r="AC39" s="16">
        <v>0</v>
      </c>
      <c r="AD39" s="16">
        <v>0</v>
      </c>
      <c r="AE39" s="16">
        <v>0</v>
      </c>
      <c r="AF39" s="16">
        <v>0</v>
      </c>
      <c r="AG39" s="16">
        <v>0</v>
      </c>
      <c r="AH39" s="16">
        <v>10</v>
      </c>
      <c r="AI39" s="14">
        <v>64039911</v>
      </c>
      <c r="AJ39" s="14" t="s">
        <v>1251</v>
      </c>
    </row>
    <row r="40" spans="1:36" ht="21.95" customHeight="1" x14ac:dyDescent="0.25">
      <c r="A40" s="14" t="s">
        <v>1732</v>
      </c>
      <c r="B40" s="17" t="s">
        <v>1735</v>
      </c>
      <c r="C40" s="14" t="s">
        <v>1734</v>
      </c>
      <c r="D40" s="14" t="s">
        <v>54</v>
      </c>
      <c r="E40" s="14" t="s">
        <v>842</v>
      </c>
      <c r="F40" s="14" t="s">
        <v>843</v>
      </c>
      <c r="G40" s="14" t="s">
        <v>1198</v>
      </c>
      <c r="H40" s="14" t="s">
        <v>1311</v>
      </c>
      <c r="I40" s="14" t="s">
        <v>1551</v>
      </c>
      <c r="J40" s="15">
        <f>VLOOKUP(F40,[1]ATEN!$B$2:$AA$558,26,0)</f>
        <v>498</v>
      </c>
      <c r="K40" s="15">
        <f t="shared" si="0"/>
        <v>4980</v>
      </c>
      <c r="L40" s="14" t="s">
        <v>1232</v>
      </c>
      <c r="M40" s="14" t="s">
        <v>9</v>
      </c>
      <c r="N40" s="16">
        <v>0</v>
      </c>
      <c r="O40" s="16">
        <v>0</v>
      </c>
      <c r="P40" s="16">
        <v>1</v>
      </c>
      <c r="Q40" s="16">
        <v>1</v>
      </c>
      <c r="R40" s="16">
        <v>3</v>
      </c>
      <c r="S40" s="16">
        <v>1</v>
      </c>
      <c r="T40" s="16">
        <v>1</v>
      </c>
      <c r="U40" s="16">
        <v>0</v>
      </c>
      <c r="V40" s="16">
        <v>2</v>
      </c>
      <c r="W40" s="16">
        <v>0</v>
      </c>
      <c r="X40" s="16">
        <v>1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0</v>
      </c>
      <c r="AG40" s="16">
        <v>0</v>
      </c>
      <c r="AH40" s="16">
        <v>10</v>
      </c>
      <c r="AI40" s="14">
        <v>64035939</v>
      </c>
      <c r="AJ40" s="14" t="s">
        <v>1253</v>
      </c>
    </row>
    <row r="41" spans="1:36" ht="21.95" customHeight="1" x14ac:dyDescent="0.25">
      <c r="A41" s="14" t="s">
        <v>1732</v>
      </c>
      <c r="B41" s="17" t="s">
        <v>1735</v>
      </c>
      <c r="C41" s="14" t="s">
        <v>1734</v>
      </c>
      <c r="D41" s="14" t="s">
        <v>54</v>
      </c>
      <c r="E41" s="14" t="s">
        <v>863</v>
      </c>
      <c r="F41" s="14" t="s">
        <v>864</v>
      </c>
      <c r="G41" s="14" t="s">
        <v>1206</v>
      </c>
      <c r="H41" s="14" t="s">
        <v>1259</v>
      </c>
      <c r="I41" s="14" t="s">
        <v>1501</v>
      </c>
      <c r="J41" s="15">
        <f>VLOOKUP(F41,[1]ATEN!$B$2:$AA$558,26,0)</f>
        <v>470</v>
      </c>
      <c r="K41" s="15">
        <f t="shared" si="0"/>
        <v>4700</v>
      </c>
      <c r="L41" s="14" t="s">
        <v>1232</v>
      </c>
      <c r="M41" s="14" t="s">
        <v>9</v>
      </c>
      <c r="N41" s="16">
        <v>2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2</v>
      </c>
      <c r="AA41" s="16">
        <v>1</v>
      </c>
      <c r="AB41" s="16">
        <v>3</v>
      </c>
      <c r="AC41" s="16">
        <v>0</v>
      </c>
      <c r="AD41" s="16">
        <v>2</v>
      </c>
      <c r="AE41" s="16">
        <v>0</v>
      </c>
      <c r="AF41" s="16">
        <v>0</v>
      </c>
      <c r="AG41" s="16">
        <v>0</v>
      </c>
      <c r="AH41" s="16">
        <v>10</v>
      </c>
      <c r="AI41" s="14">
        <v>64039118</v>
      </c>
      <c r="AJ41" s="14" t="s">
        <v>1250</v>
      </c>
    </row>
    <row r="42" spans="1:36" ht="21.95" customHeight="1" x14ac:dyDescent="0.25">
      <c r="A42" s="14" t="s">
        <v>1732</v>
      </c>
      <c r="B42" s="14" t="s">
        <v>1733</v>
      </c>
      <c r="C42" s="14" t="s">
        <v>1734</v>
      </c>
      <c r="D42" s="14" t="s">
        <v>53</v>
      </c>
      <c r="E42" s="14" t="s">
        <v>60</v>
      </c>
      <c r="F42" s="14" t="s">
        <v>63</v>
      </c>
      <c r="G42" s="14" t="s">
        <v>932</v>
      </c>
      <c r="H42" s="14" t="s">
        <v>1263</v>
      </c>
      <c r="I42" s="14" t="s">
        <v>1505</v>
      </c>
      <c r="J42" s="15">
        <f>VLOOKUP(F42,[1]ATEN!$B$2:$AA$558,26,0)</f>
        <v>360</v>
      </c>
      <c r="K42" s="15">
        <f t="shared" si="0"/>
        <v>3240</v>
      </c>
      <c r="L42" s="14" t="s">
        <v>1232</v>
      </c>
      <c r="M42" s="14" t="s">
        <v>0</v>
      </c>
      <c r="N42" s="16">
        <v>0</v>
      </c>
      <c r="O42" s="16">
        <v>1</v>
      </c>
      <c r="P42" s="16">
        <v>0</v>
      </c>
      <c r="Q42" s="16">
        <v>1</v>
      </c>
      <c r="R42" s="16">
        <v>2</v>
      </c>
      <c r="S42" s="16">
        <v>1</v>
      </c>
      <c r="T42" s="16">
        <v>0</v>
      </c>
      <c r="U42" s="16">
        <v>1</v>
      </c>
      <c r="V42" s="16">
        <v>1</v>
      </c>
      <c r="W42" s="16">
        <v>1</v>
      </c>
      <c r="X42" s="16">
        <v>1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0</v>
      </c>
      <c r="AG42" s="16">
        <v>0</v>
      </c>
      <c r="AH42" s="16">
        <v>9</v>
      </c>
      <c r="AI42" s="14">
        <v>64039996</v>
      </c>
      <c r="AJ42" s="14" t="s">
        <v>1239</v>
      </c>
    </row>
    <row r="43" spans="1:36" ht="21.95" customHeight="1" x14ac:dyDescent="0.25">
      <c r="A43" s="14" t="s">
        <v>1732</v>
      </c>
      <c r="B43" s="14" t="s">
        <v>1733</v>
      </c>
      <c r="C43" s="14" t="s">
        <v>1734</v>
      </c>
      <c r="D43" s="14" t="s">
        <v>53</v>
      </c>
      <c r="E43" s="14" t="s">
        <v>64</v>
      </c>
      <c r="F43" s="14" t="s">
        <v>65</v>
      </c>
      <c r="G43" s="14" t="s">
        <v>933</v>
      </c>
      <c r="H43" s="14" t="s">
        <v>1259</v>
      </c>
      <c r="I43" s="14" t="s">
        <v>1501</v>
      </c>
      <c r="J43" s="15">
        <f>VLOOKUP(F43,[1]ATEN!$B$2:$AA$558,26,0)</f>
        <v>350</v>
      </c>
      <c r="K43" s="15">
        <f t="shared" si="0"/>
        <v>3150</v>
      </c>
      <c r="L43" s="14" t="s">
        <v>1232</v>
      </c>
      <c r="M43" s="14" t="s">
        <v>0</v>
      </c>
      <c r="N43" s="16">
        <v>0</v>
      </c>
      <c r="O43" s="16">
        <v>0</v>
      </c>
      <c r="P43" s="16">
        <v>0</v>
      </c>
      <c r="Q43" s="16">
        <v>2</v>
      </c>
      <c r="R43" s="16">
        <v>2</v>
      </c>
      <c r="S43" s="16">
        <v>1</v>
      </c>
      <c r="T43" s="16">
        <v>2</v>
      </c>
      <c r="U43" s="16">
        <v>0</v>
      </c>
      <c r="V43" s="16">
        <v>0</v>
      </c>
      <c r="W43" s="16">
        <v>0</v>
      </c>
      <c r="X43" s="16">
        <v>2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>
        <v>0</v>
      </c>
      <c r="AG43" s="16">
        <v>0</v>
      </c>
      <c r="AH43" s="16">
        <v>9</v>
      </c>
      <c r="AI43" s="14">
        <v>64039996</v>
      </c>
      <c r="AJ43" s="14" t="s">
        <v>1239</v>
      </c>
    </row>
    <row r="44" spans="1:36" ht="21.95" customHeight="1" x14ac:dyDescent="0.25">
      <c r="A44" s="14" t="s">
        <v>1732</v>
      </c>
      <c r="B44" s="14" t="s">
        <v>1733</v>
      </c>
      <c r="C44" s="14" t="s">
        <v>1734</v>
      </c>
      <c r="D44" s="14" t="s">
        <v>53</v>
      </c>
      <c r="E44" s="14" t="s">
        <v>81</v>
      </c>
      <c r="F44" s="14" t="s">
        <v>88</v>
      </c>
      <c r="G44" s="14" t="s">
        <v>941</v>
      </c>
      <c r="H44" s="14" t="s">
        <v>1273</v>
      </c>
      <c r="I44" s="14" t="s">
        <v>1515</v>
      </c>
      <c r="J44" s="15">
        <f>VLOOKUP(F44,[1]ATEN!$B$2:$AA$558,26,0)</f>
        <v>370</v>
      </c>
      <c r="K44" s="15">
        <f t="shared" si="0"/>
        <v>3330</v>
      </c>
      <c r="L44" s="14" t="s">
        <v>1232</v>
      </c>
      <c r="M44" s="14" t="s">
        <v>1234</v>
      </c>
      <c r="N44" s="16">
        <v>0</v>
      </c>
      <c r="O44" s="16">
        <v>0</v>
      </c>
      <c r="P44" s="16">
        <v>0</v>
      </c>
      <c r="Q44" s="16">
        <v>0</v>
      </c>
      <c r="R44" s="16">
        <v>3</v>
      </c>
      <c r="S44" s="16">
        <v>2</v>
      </c>
      <c r="T44" s="16">
        <v>0</v>
      </c>
      <c r="U44" s="16">
        <v>1</v>
      </c>
      <c r="V44" s="16">
        <v>0</v>
      </c>
      <c r="W44" s="16">
        <v>0</v>
      </c>
      <c r="X44" s="16">
        <v>0</v>
      </c>
      <c r="Y44" s="16">
        <v>0</v>
      </c>
      <c r="Z44" s="16">
        <v>1</v>
      </c>
      <c r="AA44" s="16">
        <v>1</v>
      </c>
      <c r="AB44" s="16">
        <v>0</v>
      </c>
      <c r="AC44" s="16">
        <v>0</v>
      </c>
      <c r="AD44" s="16">
        <v>1</v>
      </c>
      <c r="AE44" s="16">
        <v>0</v>
      </c>
      <c r="AF44" s="16">
        <v>0</v>
      </c>
      <c r="AG44" s="16">
        <v>0</v>
      </c>
      <c r="AH44" s="16">
        <v>9</v>
      </c>
      <c r="AI44" s="14">
        <v>64039996</v>
      </c>
      <c r="AJ44" s="14" t="s">
        <v>1239</v>
      </c>
    </row>
    <row r="45" spans="1:36" ht="21.95" customHeight="1" x14ac:dyDescent="0.25">
      <c r="A45" s="14" t="s">
        <v>1732</v>
      </c>
      <c r="B45" s="14" t="s">
        <v>1733</v>
      </c>
      <c r="C45" s="14" t="s">
        <v>1734</v>
      </c>
      <c r="D45" s="14" t="s">
        <v>53</v>
      </c>
      <c r="E45" s="14" t="s">
        <v>119</v>
      </c>
      <c r="F45" s="14" t="s">
        <v>129</v>
      </c>
      <c r="G45" s="14" t="s">
        <v>950</v>
      </c>
      <c r="H45" s="14" t="s">
        <v>1295</v>
      </c>
      <c r="I45" s="14" t="s">
        <v>1536</v>
      </c>
      <c r="J45" s="15">
        <f>VLOOKUP(F45,[1]ATEN!$B$2:$AA$558,26,0)</f>
        <v>398</v>
      </c>
      <c r="K45" s="15">
        <f t="shared" si="0"/>
        <v>3582</v>
      </c>
      <c r="L45" s="14" t="s">
        <v>1232</v>
      </c>
      <c r="M45" s="14" t="s">
        <v>0</v>
      </c>
      <c r="N45" s="16">
        <v>0</v>
      </c>
      <c r="O45" s="16">
        <v>0</v>
      </c>
      <c r="P45" s="16">
        <v>2</v>
      </c>
      <c r="Q45" s="16">
        <v>3</v>
      </c>
      <c r="R45" s="16">
        <v>4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>
        <v>0</v>
      </c>
      <c r="AG45" s="16">
        <v>0</v>
      </c>
      <c r="AH45" s="16">
        <v>9</v>
      </c>
      <c r="AI45" s="14">
        <v>64039996</v>
      </c>
      <c r="AJ45" s="14" t="s">
        <v>1239</v>
      </c>
    </row>
    <row r="46" spans="1:36" ht="21.95" customHeight="1" x14ac:dyDescent="0.25">
      <c r="A46" s="14" t="s">
        <v>1732</v>
      </c>
      <c r="B46" s="14" t="s">
        <v>1733</v>
      </c>
      <c r="C46" s="14" t="s">
        <v>1734</v>
      </c>
      <c r="D46" s="14" t="s">
        <v>53</v>
      </c>
      <c r="E46" s="14" t="s">
        <v>136</v>
      </c>
      <c r="F46" s="14" t="s">
        <v>139</v>
      </c>
      <c r="G46" s="14" t="s">
        <v>952</v>
      </c>
      <c r="H46" s="14" t="s">
        <v>1260</v>
      </c>
      <c r="I46" s="14" t="s">
        <v>1502</v>
      </c>
      <c r="J46" s="15">
        <f>VLOOKUP(F46,[1]ATEN!$B$2:$AA$558,26,0)</f>
        <v>480</v>
      </c>
      <c r="K46" s="15">
        <f t="shared" si="0"/>
        <v>4320</v>
      </c>
      <c r="L46" s="14" t="s">
        <v>1232</v>
      </c>
      <c r="M46" s="14" t="s">
        <v>0</v>
      </c>
      <c r="N46" s="16">
        <v>1</v>
      </c>
      <c r="O46" s="16">
        <v>1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1</v>
      </c>
      <c r="AA46" s="16">
        <v>3</v>
      </c>
      <c r="AB46" s="16">
        <v>0</v>
      </c>
      <c r="AC46" s="16">
        <v>2</v>
      </c>
      <c r="AD46" s="16">
        <v>1</v>
      </c>
      <c r="AE46" s="16">
        <v>0</v>
      </c>
      <c r="AF46" s="16">
        <v>0</v>
      </c>
      <c r="AG46" s="16">
        <v>0</v>
      </c>
      <c r="AH46" s="16">
        <v>9</v>
      </c>
      <c r="AI46" s="14">
        <v>64039996</v>
      </c>
      <c r="AJ46" s="14" t="s">
        <v>1239</v>
      </c>
    </row>
    <row r="47" spans="1:36" ht="21.95" customHeight="1" x14ac:dyDescent="0.25">
      <c r="A47" s="14" t="s">
        <v>1732</v>
      </c>
      <c r="B47" s="14" t="s">
        <v>1733</v>
      </c>
      <c r="C47" s="14" t="s">
        <v>1734</v>
      </c>
      <c r="D47" s="14" t="s">
        <v>53</v>
      </c>
      <c r="E47" s="14" t="s">
        <v>166</v>
      </c>
      <c r="F47" s="14" t="s">
        <v>167</v>
      </c>
      <c r="G47" s="14" t="s">
        <v>960</v>
      </c>
      <c r="H47" s="14" t="s">
        <v>1312</v>
      </c>
      <c r="I47" s="14" t="s">
        <v>1552</v>
      </c>
      <c r="J47" s="15">
        <f>VLOOKUP(F47,[1]ATEN!$B$2:$AA$558,26,0)</f>
        <v>350</v>
      </c>
      <c r="K47" s="15">
        <f t="shared" si="0"/>
        <v>3150</v>
      </c>
      <c r="L47" s="14" t="s">
        <v>1232</v>
      </c>
      <c r="M47" s="14" t="s">
        <v>1234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1</v>
      </c>
      <c r="U47" s="16">
        <v>0</v>
      </c>
      <c r="V47" s="16">
        <v>0</v>
      </c>
      <c r="W47" s="16">
        <v>1</v>
      </c>
      <c r="X47" s="16">
        <v>0</v>
      </c>
      <c r="Y47" s="16">
        <v>0</v>
      </c>
      <c r="Z47" s="16">
        <v>3</v>
      </c>
      <c r="AA47" s="16">
        <v>0</v>
      </c>
      <c r="AB47" s="16">
        <v>1</v>
      </c>
      <c r="AC47" s="16">
        <v>1</v>
      </c>
      <c r="AD47" s="16">
        <v>0</v>
      </c>
      <c r="AE47" s="16">
        <v>1</v>
      </c>
      <c r="AF47" s="16">
        <v>1</v>
      </c>
      <c r="AG47" s="16">
        <v>0</v>
      </c>
      <c r="AH47" s="16">
        <v>9</v>
      </c>
      <c r="AI47" s="14">
        <v>64039996</v>
      </c>
      <c r="AJ47" s="14" t="s">
        <v>1239</v>
      </c>
    </row>
    <row r="48" spans="1:36" ht="21.95" customHeight="1" x14ac:dyDescent="0.25">
      <c r="A48" s="14" t="s">
        <v>1732</v>
      </c>
      <c r="B48" s="14" t="s">
        <v>1733</v>
      </c>
      <c r="C48" s="14" t="s">
        <v>1734</v>
      </c>
      <c r="D48" s="14" t="s">
        <v>53</v>
      </c>
      <c r="E48" s="14" t="s">
        <v>205</v>
      </c>
      <c r="F48" s="14" t="s">
        <v>206</v>
      </c>
      <c r="G48" s="14" t="s">
        <v>972</v>
      </c>
      <c r="H48" s="14" t="s">
        <v>1322</v>
      </c>
      <c r="I48" s="14" t="s">
        <v>1562</v>
      </c>
      <c r="J48" s="15">
        <f>VLOOKUP(F48,[1]ATEN!$B$2:$AA$558,26,0)</f>
        <v>320</v>
      </c>
      <c r="K48" s="15">
        <f t="shared" si="0"/>
        <v>2880</v>
      </c>
      <c r="L48" s="14" t="s">
        <v>1232</v>
      </c>
      <c r="M48" s="14" t="s">
        <v>0</v>
      </c>
      <c r="N48" s="16">
        <v>0</v>
      </c>
      <c r="O48" s="16">
        <v>0</v>
      </c>
      <c r="P48" s="16">
        <v>1</v>
      </c>
      <c r="Q48" s="16">
        <v>1</v>
      </c>
      <c r="R48" s="16">
        <v>0</v>
      </c>
      <c r="S48" s="16">
        <v>2</v>
      </c>
      <c r="T48" s="16">
        <v>1</v>
      </c>
      <c r="U48" s="16">
        <v>2</v>
      </c>
      <c r="V48" s="16">
        <v>1</v>
      </c>
      <c r="W48" s="16">
        <v>0</v>
      </c>
      <c r="X48" s="16">
        <v>0</v>
      </c>
      <c r="Y48" s="16">
        <v>0</v>
      </c>
      <c r="Z48" s="16">
        <v>1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16">
        <v>0</v>
      </c>
      <c r="AG48" s="16">
        <v>0</v>
      </c>
      <c r="AH48" s="16">
        <v>9</v>
      </c>
      <c r="AI48" s="14">
        <v>64039996</v>
      </c>
      <c r="AJ48" s="14" t="s">
        <v>1239</v>
      </c>
    </row>
    <row r="49" spans="1:36" ht="21.95" customHeight="1" x14ac:dyDescent="0.25">
      <c r="A49" s="14" t="s">
        <v>1732</v>
      </c>
      <c r="B49" s="14" t="s">
        <v>1733</v>
      </c>
      <c r="C49" s="14" t="s">
        <v>1734</v>
      </c>
      <c r="D49" s="14" t="s">
        <v>53</v>
      </c>
      <c r="E49" s="14" t="s">
        <v>207</v>
      </c>
      <c r="F49" s="14" t="s">
        <v>208</v>
      </c>
      <c r="G49" s="14" t="s">
        <v>972</v>
      </c>
      <c r="H49" s="14" t="s">
        <v>1323</v>
      </c>
      <c r="I49" s="14" t="s">
        <v>1563</v>
      </c>
      <c r="J49" s="15">
        <f>VLOOKUP(F49,[1]ATEN!$B$2:$AA$558,26,0)</f>
        <v>310</v>
      </c>
      <c r="K49" s="15">
        <f t="shared" si="0"/>
        <v>2790</v>
      </c>
      <c r="L49" s="14" t="s">
        <v>1232</v>
      </c>
      <c r="M49" s="14" t="s">
        <v>0</v>
      </c>
      <c r="N49" s="16">
        <v>0</v>
      </c>
      <c r="O49" s="16">
        <v>0</v>
      </c>
      <c r="P49" s="16">
        <v>0</v>
      </c>
      <c r="Q49" s="16">
        <v>1</v>
      </c>
      <c r="R49" s="16">
        <v>1</v>
      </c>
      <c r="S49" s="16">
        <v>1</v>
      </c>
      <c r="T49" s="16">
        <v>2</v>
      </c>
      <c r="U49" s="16">
        <v>1</v>
      </c>
      <c r="V49" s="16">
        <v>1</v>
      </c>
      <c r="W49" s="16">
        <v>1</v>
      </c>
      <c r="X49" s="16">
        <v>1</v>
      </c>
      <c r="Y49" s="16">
        <v>0</v>
      </c>
      <c r="Z49" s="16">
        <v>0</v>
      </c>
      <c r="AA49" s="16">
        <v>0</v>
      </c>
      <c r="AB49" s="16">
        <v>0</v>
      </c>
      <c r="AC49" s="16">
        <v>0</v>
      </c>
      <c r="AD49" s="16">
        <v>0</v>
      </c>
      <c r="AE49" s="16">
        <v>0</v>
      </c>
      <c r="AF49" s="16">
        <v>0</v>
      </c>
      <c r="AG49" s="16">
        <v>0</v>
      </c>
      <c r="AH49" s="16">
        <v>9</v>
      </c>
      <c r="AI49" s="14">
        <v>64039996</v>
      </c>
      <c r="AJ49" s="14" t="s">
        <v>1239</v>
      </c>
    </row>
    <row r="50" spans="1:36" ht="21.95" customHeight="1" x14ac:dyDescent="0.25">
      <c r="A50" s="14" t="s">
        <v>1732</v>
      </c>
      <c r="B50" s="14" t="s">
        <v>1733</v>
      </c>
      <c r="C50" s="14" t="s">
        <v>1734</v>
      </c>
      <c r="D50" s="14" t="s">
        <v>53</v>
      </c>
      <c r="E50" s="14" t="s">
        <v>223</v>
      </c>
      <c r="F50" s="14" t="s">
        <v>225</v>
      </c>
      <c r="G50" s="14" t="s">
        <v>978</v>
      </c>
      <c r="H50" s="14" t="s">
        <v>1305</v>
      </c>
      <c r="I50" s="14" t="s">
        <v>1545</v>
      </c>
      <c r="J50" s="15">
        <f>VLOOKUP(F50,[1]ATEN!$B$2:$AA$558,26,0)</f>
        <v>470</v>
      </c>
      <c r="K50" s="15">
        <f t="shared" si="0"/>
        <v>4230</v>
      </c>
      <c r="L50" s="14" t="s">
        <v>1232</v>
      </c>
      <c r="M50" s="14" t="s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1</v>
      </c>
      <c r="W50" s="16">
        <v>3</v>
      </c>
      <c r="X50" s="16">
        <v>2</v>
      </c>
      <c r="Y50" s="16">
        <v>2</v>
      </c>
      <c r="Z50" s="16">
        <v>0</v>
      </c>
      <c r="AA50" s="16">
        <v>0</v>
      </c>
      <c r="AB50" s="16">
        <v>1</v>
      </c>
      <c r="AC50" s="16">
        <v>0</v>
      </c>
      <c r="AD50" s="16">
        <v>0</v>
      </c>
      <c r="AE50" s="16">
        <v>0</v>
      </c>
      <c r="AF50" s="16">
        <v>0</v>
      </c>
      <c r="AG50" s="16">
        <v>0</v>
      </c>
      <c r="AH50" s="16">
        <v>9</v>
      </c>
      <c r="AI50" s="14">
        <v>64035995</v>
      </c>
      <c r="AJ50" s="14" t="s">
        <v>1241</v>
      </c>
    </row>
    <row r="51" spans="1:36" ht="21.95" customHeight="1" x14ac:dyDescent="0.25">
      <c r="A51" s="14" t="s">
        <v>1732</v>
      </c>
      <c r="B51" s="14" t="s">
        <v>1733</v>
      </c>
      <c r="C51" s="14" t="s">
        <v>1734</v>
      </c>
      <c r="D51" s="14" t="s">
        <v>53</v>
      </c>
      <c r="E51" s="14" t="s">
        <v>234</v>
      </c>
      <c r="F51" s="14" t="s">
        <v>235</v>
      </c>
      <c r="G51" s="14" t="s">
        <v>981</v>
      </c>
      <c r="H51" s="14" t="s">
        <v>1328</v>
      </c>
      <c r="I51" s="14" t="s">
        <v>1567</v>
      </c>
      <c r="J51" s="15">
        <f>VLOOKUP(F51,[1]ATEN!$B$2:$AA$558,26,0)</f>
        <v>440</v>
      </c>
      <c r="K51" s="15">
        <f t="shared" si="0"/>
        <v>3960</v>
      </c>
      <c r="L51" s="14" t="s">
        <v>1232</v>
      </c>
      <c r="M51" s="14" t="s">
        <v>0</v>
      </c>
      <c r="N51" s="16">
        <v>3</v>
      </c>
      <c r="O51" s="16">
        <v>0</v>
      </c>
      <c r="P51" s="16">
        <v>2</v>
      </c>
      <c r="Q51" s="16">
        <v>1</v>
      </c>
      <c r="R51" s="16">
        <v>3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16">
        <v>0</v>
      </c>
      <c r="AG51" s="16">
        <v>0</v>
      </c>
      <c r="AH51" s="16">
        <v>9</v>
      </c>
      <c r="AI51" s="14">
        <v>64035995</v>
      </c>
      <c r="AJ51" s="14" t="s">
        <v>1241</v>
      </c>
    </row>
    <row r="52" spans="1:36" ht="21.95" customHeight="1" x14ac:dyDescent="0.25">
      <c r="A52" s="14" t="s">
        <v>1732</v>
      </c>
      <c r="B52" s="14" t="s">
        <v>1733</v>
      </c>
      <c r="C52" s="14" t="s">
        <v>1734</v>
      </c>
      <c r="D52" s="14" t="s">
        <v>53</v>
      </c>
      <c r="E52" s="14" t="s">
        <v>242</v>
      </c>
      <c r="F52" s="14" t="s">
        <v>250</v>
      </c>
      <c r="G52" s="14" t="s">
        <v>983</v>
      </c>
      <c r="H52" s="14" t="s">
        <v>1335</v>
      </c>
      <c r="I52" s="14" t="s">
        <v>1572</v>
      </c>
      <c r="J52" s="15">
        <f>VLOOKUP(F52,[1]ATEN!$B$2:$AA$558,26,0)</f>
        <v>350</v>
      </c>
      <c r="K52" s="15">
        <f t="shared" si="0"/>
        <v>3150</v>
      </c>
      <c r="L52" s="14" t="s">
        <v>1232</v>
      </c>
      <c r="M52" s="14" t="s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3</v>
      </c>
      <c r="W52" s="16">
        <v>1</v>
      </c>
      <c r="X52" s="16">
        <v>1</v>
      </c>
      <c r="Y52" s="16">
        <v>1</v>
      </c>
      <c r="Z52" s="16">
        <v>3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0</v>
      </c>
      <c r="AG52" s="16">
        <v>0</v>
      </c>
      <c r="AH52" s="16">
        <v>9</v>
      </c>
      <c r="AI52" s="14">
        <v>64039116</v>
      </c>
      <c r="AJ52" s="14" t="s">
        <v>1240</v>
      </c>
    </row>
    <row r="53" spans="1:36" ht="21.95" customHeight="1" x14ac:dyDescent="0.25">
      <c r="A53" s="14" t="s">
        <v>1732</v>
      </c>
      <c r="B53" s="14" t="s">
        <v>1733</v>
      </c>
      <c r="C53" s="14" t="s">
        <v>1734</v>
      </c>
      <c r="D53" s="14" t="s">
        <v>53</v>
      </c>
      <c r="E53" s="14" t="s">
        <v>280</v>
      </c>
      <c r="F53" s="14" t="s">
        <v>281</v>
      </c>
      <c r="G53" s="14" t="s">
        <v>993</v>
      </c>
      <c r="H53" s="14" t="s">
        <v>1339</v>
      </c>
      <c r="I53" s="14" t="s">
        <v>1576</v>
      </c>
      <c r="J53" s="15">
        <f>VLOOKUP(F53,[1]ATEN!$B$2:$AA$558,26,0)</f>
        <v>350</v>
      </c>
      <c r="K53" s="15">
        <f t="shared" si="0"/>
        <v>3150</v>
      </c>
      <c r="L53" s="14" t="s">
        <v>1232</v>
      </c>
      <c r="M53" s="14" t="s">
        <v>0</v>
      </c>
      <c r="N53" s="16">
        <v>0</v>
      </c>
      <c r="O53" s="16">
        <v>0</v>
      </c>
      <c r="P53" s="16">
        <v>1</v>
      </c>
      <c r="Q53" s="16">
        <v>0</v>
      </c>
      <c r="R53" s="16">
        <v>5</v>
      </c>
      <c r="S53" s="16">
        <v>0</v>
      </c>
      <c r="T53" s="16">
        <v>0</v>
      </c>
      <c r="U53" s="16">
        <v>0</v>
      </c>
      <c r="V53" s="16">
        <v>1</v>
      </c>
      <c r="W53" s="16">
        <v>2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>
        <v>0</v>
      </c>
      <c r="AG53" s="16">
        <v>0</v>
      </c>
      <c r="AH53" s="16">
        <v>9</v>
      </c>
      <c r="AI53" s="14">
        <v>64039996</v>
      </c>
      <c r="AJ53" s="14" t="s">
        <v>1239</v>
      </c>
    </row>
    <row r="54" spans="1:36" ht="21.95" customHeight="1" x14ac:dyDescent="0.25">
      <c r="A54" s="14" t="s">
        <v>1732</v>
      </c>
      <c r="B54" s="14" t="s">
        <v>1733</v>
      </c>
      <c r="C54" s="14" t="s">
        <v>1734</v>
      </c>
      <c r="D54" s="14" t="s">
        <v>53</v>
      </c>
      <c r="E54" s="14" t="s">
        <v>314</v>
      </c>
      <c r="F54" s="14" t="s">
        <v>315</v>
      </c>
      <c r="G54" s="14" t="s">
        <v>1004</v>
      </c>
      <c r="H54" s="14" t="s">
        <v>1327</v>
      </c>
      <c r="I54" s="14" t="s">
        <v>1566</v>
      </c>
      <c r="J54" s="15">
        <f>VLOOKUP(F54,[1]ATEN!$B$2:$AA$558,26,0)</f>
        <v>370</v>
      </c>
      <c r="K54" s="15">
        <f t="shared" si="0"/>
        <v>3330</v>
      </c>
      <c r="L54" s="14" t="s">
        <v>1232</v>
      </c>
      <c r="M54" s="14" t="s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2</v>
      </c>
      <c r="V54" s="16">
        <v>0</v>
      </c>
      <c r="W54" s="16">
        <v>2</v>
      </c>
      <c r="X54" s="16">
        <v>0</v>
      </c>
      <c r="Y54" s="16">
        <v>3</v>
      </c>
      <c r="Z54" s="16">
        <v>2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>
        <v>0</v>
      </c>
      <c r="AG54" s="16">
        <v>0</v>
      </c>
      <c r="AH54" s="16">
        <v>9</v>
      </c>
      <c r="AI54" s="14">
        <v>64039996</v>
      </c>
      <c r="AJ54" s="14" t="s">
        <v>1239</v>
      </c>
    </row>
    <row r="55" spans="1:36" ht="21.95" customHeight="1" x14ac:dyDescent="0.25">
      <c r="A55" s="14" t="s">
        <v>1732</v>
      </c>
      <c r="B55" s="14" t="s">
        <v>1733</v>
      </c>
      <c r="C55" s="14" t="s">
        <v>1734</v>
      </c>
      <c r="D55" s="14" t="s">
        <v>53</v>
      </c>
      <c r="E55" s="14" t="s">
        <v>375</v>
      </c>
      <c r="F55" s="14" t="s">
        <v>377</v>
      </c>
      <c r="G55" s="14" t="s">
        <v>1023</v>
      </c>
      <c r="H55" s="14" t="s">
        <v>1285</v>
      </c>
      <c r="I55" s="14" t="s">
        <v>1527</v>
      </c>
      <c r="J55" s="15">
        <f>VLOOKUP(F55,[1]ATEN!$B$2:$AA$558,26,0)</f>
        <v>298</v>
      </c>
      <c r="K55" s="15">
        <f t="shared" si="0"/>
        <v>2682</v>
      </c>
      <c r="L55" s="14" t="s">
        <v>1232</v>
      </c>
      <c r="M55" s="14" t="s">
        <v>0</v>
      </c>
      <c r="N55" s="16">
        <v>0</v>
      </c>
      <c r="O55" s="16">
        <v>0</v>
      </c>
      <c r="P55" s="16">
        <v>0</v>
      </c>
      <c r="Q55" s="16">
        <v>1</v>
      </c>
      <c r="R55" s="16">
        <v>0</v>
      </c>
      <c r="S55" s="16">
        <v>0</v>
      </c>
      <c r="T55" s="16">
        <v>0</v>
      </c>
      <c r="U55" s="16">
        <v>1</v>
      </c>
      <c r="V55" s="16">
        <v>1</v>
      </c>
      <c r="W55" s="16">
        <v>0</v>
      </c>
      <c r="X55" s="16">
        <v>1</v>
      </c>
      <c r="Y55" s="16">
        <v>1</v>
      </c>
      <c r="Z55" s="16">
        <v>2</v>
      </c>
      <c r="AA55" s="16">
        <v>1</v>
      </c>
      <c r="AB55" s="16">
        <v>0</v>
      </c>
      <c r="AC55" s="16">
        <v>0</v>
      </c>
      <c r="AD55" s="16">
        <v>1</v>
      </c>
      <c r="AE55" s="16">
        <v>0</v>
      </c>
      <c r="AF55" s="16">
        <v>0</v>
      </c>
      <c r="AG55" s="16">
        <v>0</v>
      </c>
      <c r="AH55" s="16">
        <v>9</v>
      </c>
      <c r="AI55" s="14">
        <v>64039116</v>
      </c>
      <c r="AJ55" s="14" t="s">
        <v>1240</v>
      </c>
    </row>
    <row r="56" spans="1:36" ht="21.95" customHeight="1" x14ac:dyDescent="0.25">
      <c r="A56" s="14" t="s">
        <v>1732</v>
      </c>
      <c r="B56" s="14" t="s">
        <v>1733</v>
      </c>
      <c r="C56" s="14" t="s">
        <v>1734</v>
      </c>
      <c r="D56" s="14" t="s">
        <v>53</v>
      </c>
      <c r="E56" s="14" t="s">
        <v>416</v>
      </c>
      <c r="F56" s="14" t="s">
        <v>418</v>
      </c>
      <c r="G56" s="14" t="s">
        <v>1038</v>
      </c>
      <c r="H56" s="14" t="s">
        <v>1370</v>
      </c>
      <c r="I56" s="14" t="s">
        <v>1607</v>
      </c>
      <c r="J56" s="15">
        <f>VLOOKUP(F56,[1]ATEN!$B$2:$AA$558,26,0)</f>
        <v>410</v>
      </c>
      <c r="K56" s="15">
        <f t="shared" si="0"/>
        <v>3690</v>
      </c>
      <c r="L56" s="14" t="s">
        <v>1232</v>
      </c>
      <c r="M56" s="14" t="s">
        <v>0</v>
      </c>
      <c r="N56" s="16">
        <v>0</v>
      </c>
      <c r="O56" s="16">
        <v>0</v>
      </c>
      <c r="P56" s="16">
        <v>1</v>
      </c>
      <c r="Q56" s="16">
        <v>1</v>
      </c>
      <c r="R56" s="16">
        <v>0</v>
      </c>
      <c r="S56" s="16">
        <v>1</v>
      </c>
      <c r="T56" s="16">
        <v>2</v>
      </c>
      <c r="U56" s="16">
        <v>1</v>
      </c>
      <c r="V56" s="16">
        <v>0</v>
      </c>
      <c r="W56" s="16">
        <v>0</v>
      </c>
      <c r="X56" s="16">
        <v>1</v>
      </c>
      <c r="Y56" s="16">
        <v>0</v>
      </c>
      <c r="Z56" s="16">
        <v>0</v>
      </c>
      <c r="AA56" s="16">
        <v>0</v>
      </c>
      <c r="AB56" s="16">
        <v>2</v>
      </c>
      <c r="AC56" s="16">
        <v>0</v>
      </c>
      <c r="AD56" s="16">
        <v>0</v>
      </c>
      <c r="AE56" s="16">
        <v>0</v>
      </c>
      <c r="AF56" s="16">
        <v>0</v>
      </c>
      <c r="AG56" s="16">
        <v>0</v>
      </c>
      <c r="AH56" s="16">
        <v>9</v>
      </c>
      <c r="AI56" s="14">
        <v>64039996</v>
      </c>
      <c r="AJ56" s="14" t="s">
        <v>1239</v>
      </c>
    </row>
    <row r="57" spans="1:36" ht="21.95" customHeight="1" x14ac:dyDescent="0.25">
      <c r="A57" s="14" t="s">
        <v>1732</v>
      </c>
      <c r="B57" s="14" t="s">
        <v>1733</v>
      </c>
      <c r="C57" s="14" t="s">
        <v>1734</v>
      </c>
      <c r="D57" s="14" t="s">
        <v>53</v>
      </c>
      <c r="E57" s="14" t="s">
        <v>446</v>
      </c>
      <c r="F57" s="14" t="s">
        <v>450</v>
      </c>
      <c r="G57" s="14" t="s">
        <v>1047</v>
      </c>
      <c r="H57" s="14" t="s">
        <v>1376</v>
      </c>
      <c r="I57" s="14" t="s">
        <v>1612</v>
      </c>
      <c r="J57" s="15">
        <f>VLOOKUP(F57,[1]ATEN!$B$2:$AA$558,26,0)</f>
        <v>440</v>
      </c>
      <c r="K57" s="15">
        <f t="shared" si="0"/>
        <v>3960</v>
      </c>
      <c r="L57" s="14" t="s">
        <v>1232</v>
      </c>
      <c r="M57" s="14" t="s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2</v>
      </c>
      <c r="W57" s="16">
        <v>3</v>
      </c>
      <c r="X57" s="16">
        <v>1</v>
      </c>
      <c r="Y57" s="16">
        <v>1</v>
      </c>
      <c r="Z57" s="16">
        <v>1</v>
      </c>
      <c r="AA57" s="16">
        <v>1</v>
      </c>
      <c r="AB57" s="16">
        <v>0</v>
      </c>
      <c r="AC57" s="16">
        <v>0</v>
      </c>
      <c r="AD57" s="16">
        <v>0</v>
      </c>
      <c r="AE57" s="16">
        <v>0</v>
      </c>
      <c r="AF57" s="16">
        <v>0</v>
      </c>
      <c r="AG57" s="16">
        <v>0</v>
      </c>
      <c r="AH57" s="16">
        <v>9</v>
      </c>
      <c r="AI57" s="14">
        <v>64039996</v>
      </c>
      <c r="AJ57" s="14" t="s">
        <v>1239</v>
      </c>
    </row>
    <row r="58" spans="1:36" ht="21.95" customHeight="1" x14ac:dyDescent="0.25">
      <c r="A58" s="14" t="s">
        <v>1732</v>
      </c>
      <c r="B58" s="14" t="s">
        <v>1733</v>
      </c>
      <c r="C58" s="14" t="s">
        <v>1734</v>
      </c>
      <c r="D58" s="14" t="s">
        <v>53</v>
      </c>
      <c r="E58" s="14" t="s">
        <v>469</v>
      </c>
      <c r="F58" s="14" t="s">
        <v>470</v>
      </c>
      <c r="G58" s="14" t="s">
        <v>1055</v>
      </c>
      <c r="H58" s="14" t="s">
        <v>1259</v>
      </c>
      <c r="I58" s="14" t="s">
        <v>1501</v>
      </c>
      <c r="J58" s="15">
        <f>VLOOKUP(F58,[1]ATEN!$B$2:$AA$558,26,0)</f>
        <v>410</v>
      </c>
      <c r="K58" s="15">
        <f t="shared" si="0"/>
        <v>3690</v>
      </c>
      <c r="L58" s="14" t="s">
        <v>1232</v>
      </c>
      <c r="M58" s="14" t="s">
        <v>0</v>
      </c>
      <c r="N58" s="16">
        <v>0</v>
      </c>
      <c r="O58" s="16">
        <v>1</v>
      </c>
      <c r="P58" s="16">
        <v>3</v>
      </c>
      <c r="Q58" s="16">
        <v>0</v>
      </c>
      <c r="R58" s="16">
        <v>3</v>
      </c>
      <c r="S58" s="16">
        <v>0</v>
      </c>
      <c r="T58" s="16">
        <v>0</v>
      </c>
      <c r="U58" s="16">
        <v>1</v>
      </c>
      <c r="V58" s="16">
        <v>0</v>
      </c>
      <c r="W58" s="16">
        <v>0</v>
      </c>
      <c r="X58" s="16">
        <v>1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>
        <v>0</v>
      </c>
      <c r="AG58" s="16">
        <v>0</v>
      </c>
      <c r="AH58" s="16">
        <v>9</v>
      </c>
      <c r="AI58" s="14">
        <v>64039996</v>
      </c>
      <c r="AJ58" s="14" t="s">
        <v>1239</v>
      </c>
    </row>
    <row r="59" spans="1:36" ht="21.95" customHeight="1" x14ac:dyDescent="0.25">
      <c r="A59" s="14" t="s">
        <v>1732</v>
      </c>
      <c r="B59" s="14" t="s">
        <v>1733</v>
      </c>
      <c r="C59" s="14" t="s">
        <v>1734</v>
      </c>
      <c r="D59" s="14" t="s">
        <v>53</v>
      </c>
      <c r="E59" s="14" t="s">
        <v>504</v>
      </c>
      <c r="F59" s="14" t="s">
        <v>506</v>
      </c>
      <c r="G59" s="14" t="s">
        <v>1066</v>
      </c>
      <c r="H59" s="14" t="s">
        <v>1259</v>
      </c>
      <c r="I59" s="14" t="s">
        <v>1501</v>
      </c>
      <c r="J59" s="15">
        <f>VLOOKUP(F59,[1]ATEN!$B$2:$AA$558,26,0)</f>
        <v>610</v>
      </c>
      <c r="K59" s="15">
        <f t="shared" si="0"/>
        <v>5490</v>
      </c>
      <c r="L59" s="14" t="s">
        <v>1232</v>
      </c>
      <c r="M59" s="14" t="s">
        <v>0</v>
      </c>
      <c r="N59" s="16">
        <v>0</v>
      </c>
      <c r="O59" s="16">
        <v>0</v>
      </c>
      <c r="P59" s="16">
        <v>0</v>
      </c>
      <c r="Q59" s="16">
        <v>0</v>
      </c>
      <c r="R59" s="16">
        <v>1</v>
      </c>
      <c r="S59" s="16">
        <v>1</v>
      </c>
      <c r="T59" s="16">
        <v>0</v>
      </c>
      <c r="U59" s="16">
        <v>1</v>
      </c>
      <c r="V59" s="16">
        <v>2</v>
      </c>
      <c r="W59" s="16">
        <v>0</v>
      </c>
      <c r="X59" s="16">
        <v>1</v>
      </c>
      <c r="Y59" s="16">
        <v>1</v>
      </c>
      <c r="Z59" s="16">
        <v>2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>
        <v>0</v>
      </c>
      <c r="AG59" s="16">
        <v>0</v>
      </c>
      <c r="AH59" s="16">
        <v>9</v>
      </c>
      <c r="AI59" s="14">
        <v>64035995</v>
      </c>
      <c r="AJ59" s="14" t="s">
        <v>1241</v>
      </c>
    </row>
    <row r="60" spans="1:36" ht="21.95" customHeight="1" x14ac:dyDescent="0.25">
      <c r="A60" s="14" t="s">
        <v>1732</v>
      </c>
      <c r="B60" s="14" t="s">
        <v>1733</v>
      </c>
      <c r="C60" s="14" t="s">
        <v>1734</v>
      </c>
      <c r="D60" s="14" t="s">
        <v>53</v>
      </c>
      <c r="E60" s="14" t="s">
        <v>522</v>
      </c>
      <c r="F60" s="14" t="s">
        <v>523</v>
      </c>
      <c r="G60" s="14" t="s">
        <v>1074</v>
      </c>
      <c r="H60" s="14" t="s">
        <v>1276</v>
      </c>
      <c r="I60" s="14" t="s">
        <v>1518</v>
      </c>
      <c r="J60" s="15">
        <f>VLOOKUP(F60,[1]ATEN!$B$2:$AA$558,26,0)</f>
        <v>690</v>
      </c>
      <c r="K60" s="15">
        <f t="shared" si="0"/>
        <v>6210</v>
      </c>
      <c r="L60" s="14" t="s">
        <v>1232</v>
      </c>
      <c r="M60" s="14" t="s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2</v>
      </c>
      <c r="T60" s="16">
        <v>0</v>
      </c>
      <c r="U60" s="16">
        <v>1</v>
      </c>
      <c r="V60" s="16">
        <v>4</v>
      </c>
      <c r="W60" s="16">
        <v>0</v>
      </c>
      <c r="X60" s="16">
        <v>0</v>
      </c>
      <c r="Y60" s="16">
        <v>1</v>
      </c>
      <c r="Z60" s="16">
        <v>0</v>
      </c>
      <c r="AA60" s="16">
        <v>0</v>
      </c>
      <c r="AB60" s="16">
        <v>0</v>
      </c>
      <c r="AC60" s="16">
        <v>1</v>
      </c>
      <c r="AD60" s="16">
        <v>0</v>
      </c>
      <c r="AE60" s="16">
        <v>0</v>
      </c>
      <c r="AF60" s="16">
        <v>0</v>
      </c>
      <c r="AG60" s="16">
        <v>0</v>
      </c>
      <c r="AH60" s="16">
        <v>9</v>
      </c>
      <c r="AI60" s="14">
        <v>64039996</v>
      </c>
      <c r="AJ60" s="14" t="s">
        <v>1239</v>
      </c>
    </row>
    <row r="61" spans="1:36" ht="21.95" customHeight="1" x14ac:dyDescent="0.25">
      <c r="A61" s="14" t="s">
        <v>1732</v>
      </c>
      <c r="B61" s="17" t="s">
        <v>1735</v>
      </c>
      <c r="C61" s="14" t="s">
        <v>1734</v>
      </c>
      <c r="D61" s="14" t="s">
        <v>54</v>
      </c>
      <c r="E61" s="14" t="s">
        <v>594</v>
      </c>
      <c r="F61" s="14" t="s">
        <v>596</v>
      </c>
      <c r="G61" s="14" t="s">
        <v>1099</v>
      </c>
      <c r="H61" s="14" t="s">
        <v>1397</v>
      </c>
      <c r="I61" s="14" t="s">
        <v>1631</v>
      </c>
      <c r="J61" s="15">
        <f>VLOOKUP(F61,[1]ATEN!$B$2:$AA$558,26,0)</f>
        <v>390</v>
      </c>
      <c r="K61" s="15">
        <f t="shared" si="0"/>
        <v>3510</v>
      </c>
      <c r="L61" s="14" t="s">
        <v>1232</v>
      </c>
      <c r="M61" s="14" t="s">
        <v>9</v>
      </c>
      <c r="N61" s="16">
        <v>0</v>
      </c>
      <c r="O61" s="16">
        <v>0</v>
      </c>
      <c r="P61" s="16">
        <v>0</v>
      </c>
      <c r="Q61" s="16">
        <v>1</v>
      </c>
      <c r="R61" s="16">
        <v>1</v>
      </c>
      <c r="S61" s="16">
        <v>0</v>
      </c>
      <c r="T61" s="16">
        <v>3</v>
      </c>
      <c r="U61" s="16">
        <v>1</v>
      </c>
      <c r="V61" s="16">
        <v>1</v>
      </c>
      <c r="W61" s="16">
        <v>0</v>
      </c>
      <c r="X61" s="16">
        <v>0</v>
      </c>
      <c r="Y61" s="16">
        <v>0</v>
      </c>
      <c r="Z61" s="16">
        <v>2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16">
        <v>0</v>
      </c>
      <c r="AG61" s="16">
        <v>0</v>
      </c>
      <c r="AH61" s="16">
        <v>9</v>
      </c>
      <c r="AI61" s="14">
        <v>64039998</v>
      </c>
      <c r="AJ61" s="14" t="s">
        <v>1249</v>
      </c>
    </row>
    <row r="62" spans="1:36" ht="21.95" customHeight="1" x14ac:dyDescent="0.25">
      <c r="A62" s="14" t="s">
        <v>1732</v>
      </c>
      <c r="B62" s="17" t="s">
        <v>1735</v>
      </c>
      <c r="C62" s="14" t="s">
        <v>1734</v>
      </c>
      <c r="D62" s="14" t="s">
        <v>54</v>
      </c>
      <c r="E62" s="14" t="s">
        <v>617</v>
      </c>
      <c r="F62" s="14" t="s">
        <v>623</v>
      </c>
      <c r="G62" s="14" t="s">
        <v>1106</v>
      </c>
      <c r="H62" s="14" t="s">
        <v>1410</v>
      </c>
      <c r="I62" s="14" t="s">
        <v>1644</v>
      </c>
      <c r="J62" s="15">
        <f>VLOOKUP(F62,[1]ATEN!$B$2:$AA$558,26,0)</f>
        <v>475</v>
      </c>
      <c r="K62" s="15">
        <f t="shared" si="0"/>
        <v>4275</v>
      </c>
      <c r="L62" s="14" t="s">
        <v>1232</v>
      </c>
      <c r="M62" s="14" t="s">
        <v>9</v>
      </c>
      <c r="N62" s="16">
        <v>0</v>
      </c>
      <c r="O62" s="16">
        <v>0</v>
      </c>
      <c r="P62" s="16">
        <v>0</v>
      </c>
      <c r="Q62" s="16">
        <v>1</v>
      </c>
      <c r="R62" s="16">
        <v>1</v>
      </c>
      <c r="S62" s="16">
        <v>1</v>
      </c>
      <c r="T62" s="16">
        <v>0</v>
      </c>
      <c r="U62" s="16">
        <v>0</v>
      </c>
      <c r="V62" s="16">
        <v>3</v>
      </c>
      <c r="W62" s="16">
        <v>0</v>
      </c>
      <c r="X62" s="16">
        <v>0</v>
      </c>
      <c r="Y62" s="16">
        <v>1</v>
      </c>
      <c r="Z62" s="16">
        <v>0</v>
      </c>
      <c r="AA62" s="16">
        <v>0</v>
      </c>
      <c r="AB62" s="16">
        <v>2</v>
      </c>
      <c r="AC62" s="16">
        <v>0</v>
      </c>
      <c r="AD62" s="16">
        <v>0</v>
      </c>
      <c r="AE62" s="16">
        <v>0</v>
      </c>
      <c r="AF62" s="16">
        <v>0</v>
      </c>
      <c r="AG62" s="16">
        <v>0</v>
      </c>
      <c r="AH62" s="16">
        <v>9</v>
      </c>
      <c r="AI62" s="14">
        <v>64039998</v>
      </c>
      <c r="AJ62" s="14" t="s">
        <v>1249</v>
      </c>
    </row>
    <row r="63" spans="1:36" ht="21.95" customHeight="1" x14ac:dyDescent="0.25">
      <c r="A63" s="14" t="s">
        <v>1732</v>
      </c>
      <c r="B63" s="17" t="s">
        <v>1735</v>
      </c>
      <c r="C63" s="14" t="s">
        <v>1734</v>
      </c>
      <c r="D63" s="14" t="s">
        <v>54</v>
      </c>
      <c r="E63" s="14" t="s">
        <v>633</v>
      </c>
      <c r="F63" s="14" t="s">
        <v>634</v>
      </c>
      <c r="G63" s="14" t="s">
        <v>1110</v>
      </c>
      <c r="H63" s="14" t="s">
        <v>1416</v>
      </c>
      <c r="I63" s="14" t="s">
        <v>1650</v>
      </c>
      <c r="J63" s="15">
        <f>VLOOKUP(F63,[1]ATEN!$B$2:$AA$558,26,0)</f>
        <v>550</v>
      </c>
      <c r="K63" s="15">
        <f t="shared" si="0"/>
        <v>4950</v>
      </c>
      <c r="L63" s="14" t="s">
        <v>1232</v>
      </c>
      <c r="M63" s="14" t="s">
        <v>9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1</v>
      </c>
      <c r="T63" s="16">
        <v>0</v>
      </c>
      <c r="U63" s="16">
        <v>0</v>
      </c>
      <c r="V63" s="16">
        <v>0</v>
      </c>
      <c r="W63" s="16">
        <v>0</v>
      </c>
      <c r="X63" s="16">
        <v>2</v>
      </c>
      <c r="Y63" s="16">
        <v>0</v>
      </c>
      <c r="Z63" s="16">
        <v>0</v>
      </c>
      <c r="AA63" s="16">
        <v>3</v>
      </c>
      <c r="AB63" s="16">
        <v>1</v>
      </c>
      <c r="AC63" s="16">
        <v>1</v>
      </c>
      <c r="AD63" s="16">
        <v>1</v>
      </c>
      <c r="AE63" s="16">
        <v>0</v>
      </c>
      <c r="AF63" s="16">
        <v>0</v>
      </c>
      <c r="AG63" s="16">
        <v>0</v>
      </c>
      <c r="AH63" s="16">
        <v>9</v>
      </c>
      <c r="AI63" s="14">
        <v>64039998</v>
      </c>
      <c r="AJ63" s="14" t="s">
        <v>1249</v>
      </c>
    </row>
    <row r="64" spans="1:36" ht="21.95" customHeight="1" x14ac:dyDescent="0.25">
      <c r="A64" s="14" t="s">
        <v>1732</v>
      </c>
      <c r="B64" s="17" t="s">
        <v>1735</v>
      </c>
      <c r="C64" s="14" t="s">
        <v>1734</v>
      </c>
      <c r="D64" s="14" t="s">
        <v>54</v>
      </c>
      <c r="E64" s="14" t="s">
        <v>658</v>
      </c>
      <c r="F64" s="14" t="s">
        <v>659</v>
      </c>
      <c r="G64" s="14" t="s">
        <v>1119</v>
      </c>
      <c r="H64" s="14" t="s">
        <v>1425</v>
      </c>
      <c r="I64" s="14" t="s">
        <v>1659</v>
      </c>
      <c r="J64" s="15">
        <f>VLOOKUP(F64,[1]ATEN!$B$2:$AA$558,26,0)</f>
        <v>340</v>
      </c>
      <c r="K64" s="15">
        <f t="shared" si="0"/>
        <v>3060</v>
      </c>
      <c r="L64" s="14" t="s">
        <v>1232</v>
      </c>
      <c r="M64" s="14" t="s">
        <v>9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1</v>
      </c>
      <c r="U64" s="16">
        <v>1</v>
      </c>
      <c r="V64" s="16">
        <v>0</v>
      </c>
      <c r="W64" s="16">
        <v>0</v>
      </c>
      <c r="X64" s="16">
        <v>2</v>
      </c>
      <c r="Y64" s="16">
        <v>3</v>
      </c>
      <c r="Z64" s="16">
        <v>0</v>
      </c>
      <c r="AA64" s="16">
        <v>0</v>
      </c>
      <c r="AB64" s="16">
        <v>1</v>
      </c>
      <c r="AC64" s="16">
        <v>1</v>
      </c>
      <c r="AD64" s="16">
        <v>0</v>
      </c>
      <c r="AE64" s="16">
        <v>0</v>
      </c>
      <c r="AF64" s="16">
        <v>0</v>
      </c>
      <c r="AG64" s="16">
        <v>0</v>
      </c>
      <c r="AH64" s="16">
        <v>9</v>
      </c>
      <c r="AI64" s="14">
        <v>64039911</v>
      </c>
      <c r="AJ64" s="14" t="s">
        <v>1251</v>
      </c>
    </row>
    <row r="65" spans="1:36" ht="21.95" customHeight="1" x14ac:dyDescent="0.25">
      <c r="A65" s="14" t="s">
        <v>1732</v>
      </c>
      <c r="B65" s="17" t="s">
        <v>1735</v>
      </c>
      <c r="C65" s="14" t="s">
        <v>1734</v>
      </c>
      <c r="D65" s="14" t="s">
        <v>54</v>
      </c>
      <c r="E65" s="14" t="s">
        <v>765</v>
      </c>
      <c r="F65" s="14" t="s">
        <v>768</v>
      </c>
      <c r="G65" s="14" t="s">
        <v>1166</v>
      </c>
      <c r="H65" s="14" t="s">
        <v>1466</v>
      </c>
      <c r="I65" s="14" t="s">
        <v>1698</v>
      </c>
      <c r="J65" s="15">
        <f>VLOOKUP(F65,[1]ATEN!$B$2:$AA$558,26,0)</f>
        <v>450</v>
      </c>
      <c r="K65" s="15">
        <f t="shared" si="0"/>
        <v>4050</v>
      </c>
      <c r="L65" s="14" t="s">
        <v>1232</v>
      </c>
      <c r="M65" s="14" t="s">
        <v>9</v>
      </c>
      <c r="N65" s="16">
        <v>0</v>
      </c>
      <c r="O65" s="16">
        <v>0</v>
      </c>
      <c r="P65" s="16">
        <v>1</v>
      </c>
      <c r="Q65" s="16">
        <v>0</v>
      </c>
      <c r="R65" s="16">
        <v>3</v>
      </c>
      <c r="S65" s="16">
        <v>0</v>
      </c>
      <c r="T65" s="16">
        <v>2</v>
      </c>
      <c r="U65" s="16">
        <v>1</v>
      </c>
      <c r="V65" s="16">
        <v>1</v>
      </c>
      <c r="W65" s="16">
        <v>0</v>
      </c>
      <c r="X65" s="16">
        <v>0</v>
      </c>
      <c r="Y65" s="16">
        <v>1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16">
        <v>0</v>
      </c>
      <c r="AG65" s="16">
        <v>0</v>
      </c>
      <c r="AH65" s="16">
        <v>9</v>
      </c>
      <c r="AI65" s="14">
        <v>64039998</v>
      </c>
      <c r="AJ65" s="14" t="s">
        <v>1249</v>
      </c>
    </row>
    <row r="66" spans="1:36" ht="21.95" customHeight="1" x14ac:dyDescent="0.25">
      <c r="A66" s="14" t="s">
        <v>1732</v>
      </c>
      <c r="B66" s="17" t="s">
        <v>1735</v>
      </c>
      <c r="C66" s="14" t="s">
        <v>1734</v>
      </c>
      <c r="D66" s="14" t="s">
        <v>54</v>
      </c>
      <c r="E66" s="14" t="s">
        <v>795</v>
      </c>
      <c r="F66" s="14" t="s">
        <v>796</v>
      </c>
      <c r="G66" s="14" t="s">
        <v>1177</v>
      </c>
      <c r="H66" s="14" t="s">
        <v>1311</v>
      </c>
      <c r="I66" s="14" t="s">
        <v>1551</v>
      </c>
      <c r="J66" s="15">
        <f>VLOOKUP(F66,[1]ATEN!$B$2:$AA$558,26,0)</f>
        <v>650</v>
      </c>
      <c r="K66" s="15">
        <f t="shared" si="0"/>
        <v>5850</v>
      </c>
      <c r="L66" s="14" t="s">
        <v>1232</v>
      </c>
      <c r="M66" s="14" t="s">
        <v>9</v>
      </c>
      <c r="N66" s="16">
        <v>0</v>
      </c>
      <c r="O66" s="16">
        <v>0</v>
      </c>
      <c r="P66" s="16">
        <v>0</v>
      </c>
      <c r="Q66" s="16">
        <v>1</v>
      </c>
      <c r="R66" s="16">
        <v>1</v>
      </c>
      <c r="S66" s="16">
        <v>0</v>
      </c>
      <c r="T66" s="16">
        <v>1</v>
      </c>
      <c r="U66" s="16">
        <v>0</v>
      </c>
      <c r="V66" s="16">
        <v>1</v>
      </c>
      <c r="W66" s="16">
        <v>3</v>
      </c>
      <c r="X66" s="16">
        <v>0</v>
      </c>
      <c r="Y66" s="16">
        <v>0</v>
      </c>
      <c r="Z66" s="16">
        <v>2</v>
      </c>
      <c r="AA66" s="16">
        <v>0</v>
      </c>
      <c r="AB66" s="16">
        <v>0</v>
      </c>
      <c r="AC66" s="16">
        <v>0</v>
      </c>
      <c r="AD66" s="16">
        <v>0</v>
      </c>
      <c r="AE66" s="16">
        <v>0</v>
      </c>
      <c r="AF66" s="16">
        <v>0</v>
      </c>
      <c r="AG66" s="16">
        <v>0</v>
      </c>
      <c r="AH66" s="16">
        <v>9</v>
      </c>
      <c r="AI66" s="14">
        <v>64039118</v>
      </c>
      <c r="AJ66" s="14" t="s">
        <v>1250</v>
      </c>
    </row>
    <row r="67" spans="1:36" ht="21.95" customHeight="1" x14ac:dyDescent="0.25">
      <c r="A67" s="14" t="s">
        <v>1732</v>
      </c>
      <c r="B67" s="17" t="s">
        <v>1735</v>
      </c>
      <c r="C67" s="14" t="s">
        <v>1734</v>
      </c>
      <c r="D67" s="14" t="s">
        <v>54</v>
      </c>
      <c r="E67" s="14" t="s">
        <v>845</v>
      </c>
      <c r="F67" s="14" t="s">
        <v>847</v>
      </c>
      <c r="G67" s="14" t="s">
        <v>1199</v>
      </c>
      <c r="H67" s="14" t="s">
        <v>1485</v>
      </c>
      <c r="I67" s="14" t="s">
        <v>1717</v>
      </c>
      <c r="J67" s="15">
        <f>VLOOKUP(F67,[1]ATEN!$B$2:$AA$558,26,0)</f>
        <v>490</v>
      </c>
      <c r="K67" s="15">
        <f t="shared" si="0"/>
        <v>4410</v>
      </c>
      <c r="L67" s="14" t="s">
        <v>1232</v>
      </c>
      <c r="M67" s="14" t="s">
        <v>9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3</v>
      </c>
      <c r="V67" s="16">
        <v>2</v>
      </c>
      <c r="W67" s="16">
        <v>1</v>
      </c>
      <c r="X67" s="16">
        <v>1</v>
      </c>
      <c r="Y67" s="16">
        <v>1</v>
      </c>
      <c r="Z67" s="16">
        <v>0</v>
      </c>
      <c r="AA67" s="16">
        <v>0</v>
      </c>
      <c r="AB67" s="16">
        <v>0</v>
      </c>
      <c r="AC67" s="16">
        <v>0</v>
      </c>
      <c r="AD67" s="16">
        <v>1</v>
      </c>
      <c r="AE67" s="16">
        <v>0</v>
      </c>
      <c r="AF67" s="16">
        <v>0</v>
      </c>
      <c r="AG67" s="16">
        <v>0</v>
      </c>
      <c r="AH67" s="16">
        <v>9</v>
      </c>
      <c r="AI67" s="14">
        <v>64039998</v>
      </c>
      <c r="AJ67" s="14" t="s">
        <v>1249</v>
      </c>
    </row>
    <row r="68" spans="1:36" ht="21.95" customHeight="1" x14ac:dyDescent="0.25">
      <c r="A68" s="14" t="s">
        <v>1732</v>
      </c>
      <c r="B68" s="17" t="s">
        <v>1735</v>
      </c>
      <c r="C68" s="14" t="s">
        <v>1734</v>
      </c>
      <c r="D68" s="14" t="s">
        <v>54</v>
      </c>
      <c r="E68" s="14" t="s">
        <v>867</v>
      </c>
      <c r="F68" s="14" t="s">
        <v>869</v>
      </c>
      <c r="G68" s="14" t="s">
        <v>1208</v>
      </c>
      <c r="H68" s="14" t="s">
        <v>1448</v>
      </c>
      <c r="I68" s="14" t="s">
        <v>1682</v>
      </c>
      <c r="J68" s="15">
        <f>VLOOKUP(F68,[1]ATEN!$B$2:$AA$558,26,0)</f>
        <v>450</v>
      </c>
      <c r="K68" s="15">
        <f t="shared" si="0"/>
        <v>4050</v>
      </c>
      <c r="L68" s="14" t="s">
        <v>1232</v>
      </c>
      <c r="M68" s="14" t="s">
        <v>9</v>
      </c>
      <c r="N68" s="16">
        <v>0</v>
      </c>
      <c r="O68" s="16">
        <v>0</v>
      </c>
      <c r="P68" s="16">
        <v>0</v>
      </c>
      <c r="Q68" s="16">
        <v>0</v>
      </c>
      <c r="R68" s="16">
        <v>1</v>
      </c>
      <c r="S68" s="16">
        <v>0</v>
      </c>
      <c r="T68" s="16">
        <v>2</v>
      </c>
      <c r="U68" s="16">
        <v>3</v>
      </c>
      <c r="V68" s="16">
        <v>0</v>
      </c>
      <c r="W68" s="16">
        <v>2</v>
      </c>
      <c r="X68" s="16">
        <v>0</v>
      </c>
      <c r="Y68" s="16">
        <v>0</v>
      </c>
      <c r="Z68" s="16">
        <v>1</v>
      </c>
      <c r="AA68" s="16">
        <v>0</v>
      </c>
      <c r="AB68" s="16">
        <v>0</v>
      </c>
      <c r="AC68" s="16">
        <v>0</v>
      </c>
      <c r="AD68" s="16">
        <v>0</v>
      </c>
      <c r="AE68" s="16">
        <v>0</v>
      </c>
      <c r="AF68" s="16">
        <v>0</v>
      </c>
      <c r="AG68" s="16">
        <v>0</v>
      </c>
      <c r="AH68" s="16">
        <v>9</v>
      </c>
      <c r="AI68" s="14">
        <v>64039998</v>
      </c>
      <c r="AJ68" s="14" t="s">
        <v>1249</v>
      </c>
    </row>
    <row r="69" spans="1:36" ht="21.95" customHeight="1" x14ac:dyDescent="0.25">
      <c r="A69" s="14" t="s">
        <v>1732</v>
      </c>
      <c r="B69" s="17" t="s">
        <v>1735</v>
      </c>
      <c r="C69" s="14" t="s">
        <v>1734</v>
      </c>
      <c r="D69" s="14" t="s">
        <v>54</v>
      </c>
      <c r="E69" s="14" t="s">
        <v>872</v>
      </c>
      <c r="F69" s="14" t="s">
        <v>874</v>
      </c>
      <c r="G69" s="14" t="s">
        <v>1210</v>
      </c>
      <c r="H69" s="14" t="s">
        <v>1491</v>
      </c>
      <c r="I69" s="14" t="s">
        <v>1723</v>
      </c>
      <c r="J69" s="15">
        <f>VLOOKUP(F69,[1]ATEN!$B$2:$AA$558,26,0)</f>
        <v>698</v>
      </c>
      <c r="K69" s="15">
        <f t="shared" si="0"/>
        <v>6282</v>
      </c>
      <c r="L69" s="14" t="s">
        <v>1232</v>
      </c>
      <c r="M69" s="14" t="s">
        <v>9</v>
      </c>
      <c r="N69" s="16">
        <v>0</v>
      </c>
      <c r="O69" s="16">
        <v>0</v>
      </c>
      <c r="P69" s="16">
        <v>1</v>
      </c>
      <c r="Q69" s="16">
        <v>0</v>
      </c>
      <c r="R69" s="16">
        <v>2</v>
      </c>
      <c r="S69" s="16">
        <v>0</v>
      </c>
      <c r="T69" s="16">
        <v>2</v>
      </c>
      <c r="U69" s="16">
        <v>1</v>
      </c>
      <c r="V69" s="16">
        <v>0</v>
      </c>
      <c r="W69" s="16">
        <v>1</v>
      </c>
      <c r="X69" s="16">
        <v>0</v>
      </c>
      <c r="Y69" s="16">
        <v>2</v>
      </c>
      <c r="Z69" s="16">
        <v>0</v>
      </c>
      <c r="AA69" s="16">
        <v>0</v>
      </c>
      <c r="AB69" s="16">
        <v>0</v>
      </c>
      <c r="AC69" s="16">
        <v>0</v>
      </c>
      <c r="AD69" s="16">
        <v>0</v>
      </c>
      <c r="AE69" s="16">
        <v>0</v>
      </c>
      <c r="AF69" s="16">
        <v>0</v>
      </c>
      <c r="AG69" s="16">
        <v>0</v>
      </c>
      <c r="AH69" s="16">
        <v>9</v>
      </c>
      <c r="AI69" s="14">
        <v>64039118</v>
      </c>
      <c r="AJ69" s="14" t="s">
        <v>1250</v>
      </c>
    </row>
    <row r="70" spans="1:36" ht="21.95" customHeight="1" x14ac:dyDescent="0.25">
      <c r="A70" s="14" t="s">
        <v>1732</v>
      </c>
      <c r="B70" s="17" t="s">
        <v>1735</v>
      </c>
      <c r="C70" s="14" t="s">
        <v>1734</v>
      </c>
      <c r="D70" s="14" t="s">
        <v>54</v>
      </c>
      <c r="E70" s="14" t="s">
        <v>878</v>
      </c>
      <c r="F70" s="14" t="s">
        <v>880</v>
      </c>
      <c r="G70" s="14" t="s">
        <v>1211</v>
      </c>
      <c r="H70" s="14" t="s">
        <v>1491</v>
      </c>
      <c r="I70" s="14" t="s">
        <v>1723</v>
      </c>
      <c r="J70" s="15">
        <f>VLOOKUP(F70,[1]ATEN!$B$2:$AA$558,26,0)</f>
        <v>650</v>
      </c>
      <c r="K70" s="15">
        <f t="shared" si="0"/>
        <v>5850</v>
      </c>
      <c r="L70" s="14" t="s">
        <v>1232</v>
      </c>
      <c r="M70" s="14" t="s">
        <v>9</v>
      </c>
      <c r="N70" s="16">
        <v>0</v>
      </c>
      <c r="O70" s="16">
        <v>0</v>
      </c>
      <c r="P70" s="16">
        <v>1</v>
      </c>
      <c r="Q70" s="16">
        <v>0</v>
      </c>
      <c r="R70" s="16">
        <v>0</v>
      </c>
      <c r="S70" s="16">
        <v>0</v>
      </c>
      <c r="T70" s="16">
        <v>2</v>
      </c>
      <c r="U70" s="16">
        <v>0</v>
      </c>
      <c r="V70" s="16">
        <v>4</v>
      </c>
      <c r="W70" s="16">
        <v>1</v>
      </c>
      <c r="X70" s="16">
        <v>0</v>
      </c>
      <c r="Y70" s="16">
        <v>0</v>
      </c>
      <c r="Z70" s="16">
        <v>1</v>
      </c>
      <c r="AA70" s="16">
        <v>0</v>
      </c>
      <c r="AB70" s="16">
        <v>0</v>
      </c>
      <c r="AC70" s="16">
        <v>0</v>
      </c>
      <c r="AD70" s="16">
        <v>0</v>
      </c>
      <c r="AE70" s="16">
        <v>0</v>
      </c>
      <c r="AF70" s="16">
        <v>0</v>
      </c>
      <c r="AG70" s="16">
        <v>0</v>
      </c>
      <c r="AH70" s="16">
        <v>9</v>
      </c>
      <c r="AI70" s="14">
        <v>64039118</v>
      </c>
      <c r="AJ70" s="14" t="s">
        <v>1250</v>
      </c>
    </row>
    <row r="71" spans="1:36" ht="21.95" customHeight="1" x14ac:dyDescent="0.25">
      <c r="A71" s="14" t="s">
        <v>1732</v>
      </c>
      <c r="B71" s="17" t="s">
        <v>1735</v>
      </c>
      <c r="C71" s="14" t="s">
        <v>1734</v>
      </c>
      <c r="D71" s="14" t="s">
        <v>54</v>
      </c>
      <c r="E71" s="14" t="s">
        <v>888</v>
      </c>
      <c r="F71" s="14" t="s">
        <v>889</v>
      </c>
      <c r="G71" s="14" t="s">
        <v>1215</v>
      </c>
      <c r="H71" s="14" t="s">
        <v>1457</v>
      </c>
      <c r="I71" s="14" t="s">
        <v>1691</v>
      </c>
      <c r="J71" s="15">
        <f>VLOOKUP(F71,[1]ATEN!$B$2:$AA$558,26,0)</f>
        <v>650</v>
      </c>
      <c r="K71" s="15">
        <f t="shared" si="0"/>
        <v>5850</v>
      </c>
      <c r="L71" s="14" t="s">
        <v>1232</v>
      </c>
      <c r="M71" s="14" t="s">
        <v>9</v>
      </c>
      <c r="N71" s="16">
        <v>0</v>
      </c>
      <c r="O71" s="16">
        <v>0</v>
      </c>
      <c r="P71" s="16">
        <v>1</v>
      </c>
      <c r="Q71" s="16">
        <v>0</v>
      </c>
      <c r="R71" s="16">
        <v>2</v>
      </c>
      <c r="S71" s="16">
        <v>2</v>
      </c>
      <c r="T71" s="16">
        <v>1</v>
      </c>
      <c r="U71" s="16">
        <v>0</v>
      </c>
      <c r="V71" s="16">
        <v>0</v>
      </c>
      <c r="W71" s="16">
        <v>0</v>
      </c>
      <c r="X71" s="16">
        <v>1</v>
      </c>
      <c r="Y71" s="16">
        <v>0</v>
      </c>
      <c r="Z71" s="16">
        <v>1</v>
      </c>
      <c r="AA71" s="16">
        <v>0</v>
      </c>
      <c r="AB71" s="16">
        <v>1</v>
      </c>
      <c r="AC71" s="16">
        <v>0</v>
      </c>
      <c r="AD71" s="16">
        <v>0</v>
      </c>
      <c r="AE71" s="16">
        <v>0</v>
      </c>
      <c r="AF71" s="16">
        <v>0</v>
      </c>
      <c r="AG71" s="16">
        <v>0</v>
      </c>
      <c r="AH71" s="16">
        <v>9</v>
      </c>
      <c r="AI71" s="14">
        <v>64039118</v>
      </c>
      <c r="AJ71" s="14" t="s">
        <v>1250</v>
      </c>
    </row>
    <row r="72" spans="1:36" ht="21.95" customHeight="1" x14ac:dyDescent="0.25">
      <c r="A72" s="14" t="s">
        <v>1732</v>
      </c>
      <c r="B72" s="17" t="s">
        <v>1735</v>
      </c>
      <c r="C72" s="14" t="s">
        <v>1734</v>
      </c>
      <c r="D72" s="14" t="s">
        <v>54</v>
      </c>
      <c r="E72" s="14" t="s">
        <v>894</v>
      </c>
      <c r="F72" s="14" t="s">
        <v>895</v>
      </c>
      <c r="G72" s="14" t="s">
        <v>1218</v>
      </c>
      <c r="H72" s="14" t="s">
        <v>1259</v>
      </c>
      <c r="I72" s="14" t="s">
        <v>1501</v>
      </c>
      <c r="J72" s="15">
        <f>VLOOKUP(F72,[1]ATEN!$B$2:$AA$558,26,0)</f>
        <v>590</v>
      </c>
      <c r="K72" s="15">
        <f t="shared" si="0"/>
        <v>5310</v>
      </c>
      <c r="L72" s="14" t="s">
        <v>1232</v>
      </c>
      <c r="M72" s="14" t="s">
        <v>9</v>
      </c>
      <c r="N72" s="16">
        <v>1</v>
      </c>
      <c r="O72" s="16">
        <v>0</v>
      </c>
      <c r="P72" s="16">
        <v>1</v>
      </c>
      <c r="Q72" s="16">
        <v>0</v>
      </c>
      <c r="R72" s="16">
        <v>1</v>
      </c>
      <c r="S72" s="16">
        <v>1</v>
      </c>
      <c r="T72" s="16">
        <v>2</v>
      </c>
      <c r="U72" s="16">
        <v>1</v>
      </c>
      <c r="V72" s="16">
        <v>2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6">
        <v>0</v>
      </c>
      <c r="AC72" s="16">
        <v>0</v>
      </c>
      <c r="AD72" s="16">
        <v>0</v>
      </c>
      <c r="AE72" s="16">
        <v>0</v>
      </c>
      <c r="AF72" s="16">
        <v>0</v>
      </c>
      <c r="AG72" s="16">
        <v>0</v>
      </c>
      <c r="AH72" s="16">
        <v>9</v>
      </c>
      <c r="AI72" s="14">
        <v>64039998</v>
      </c>
      <c r="AJ72" s="14" t="s">
        <v>1249</v>
      </c>
    </row>
    <row r="73" spans="1:36" ht="21.95" customHeight="1" x14ac:dyDescent="0.25">
      <c r="A73" s="14" t="s">
        <v>1732</v>
      </c>
      <c r="B73" s="17" t="s">
        <v>1735</v>
      </c>
      <c r="C73" s="14" t="s">
        <v>1734</v>
      </c>
      <c r="D73" s="14" t="s">
        <v>54</v>
      </c>
      <c r="E73" s="14" t="s">
        <v>916</v>
      </c>
      <c r="F73" s="14" t="s">
        <v>919</v>
      </c>
      <c r="G73" s="14" t="s">
        <v>1227</v>
      </c>
      <c r="H73" s="14" t="s">
        <v>1272</v>
      </c>
      <c r="I73" s="14" t="s">
        <v>1514</v>
      </c>
      <c r="J73" s="15">
        <f>VLOOKUP(F73,[1]ATEN!$B$2:$AA$558,26,0)</f>
        <v>790</v>
      </c>
      <c r="K73" s="15">
        <f t="shared" ref="K73:K136" si="1">J73*AH73</f>
        <v>7110</v>
      </c>
      <c r="L73" s="14" t="s">
        <v>1232</v>
      </c>
      <c r="M73" s="14" t="s">
        <v>9</v>
      </c>
      <c r="N73" s="16">
        <v>0</v>
      </c>
      <c r="O73" s="16">
        <v>1</v>
      </c>
      <c r="P73" s="16">
        <v>1</v>
      </c>
      <c r="Q73" s="16">
        <v>0</v>
      </c>
      <c r="R73" s="16">
        <v>0</v>
      </c>
      <c r="S73" s="16">
        <v>1</v>
      </c>
      <c r="T73" s="16">
        <v>0</v>
      </c>
      <c r="U73" s="16">
        <v>0</v>
      </c>
      <c r="V73" s="16">
        <v>0</v>
      </c>
      <c r="W73" s="16">
        <v>0</v>
      </c>
      <c r="X73" s="16">
        <v>2</v>
      </c>
      <c r="Y73" s="16">
        <v>1</v>
      </c>
      <c r="Z73" s="16">
        <v>1</v>
      </c>
      <c r="AA73" s="16">
        <v>1</v>
      </c>
      <c r="AB73" s="16">
        <v>0</v>
      </c>
      <c r="AC73" s="16">
        <v>1</v>
      </c>
      <c r="AD73" s="16">
        <v>0</v>
      </c>
      <c r="AE73" s="16">
        <v>0</v>
      </c>
      <c r="AF73" s="16">
        <v>0</v>
      </c>
      <c r="AG73" s="16">
        <v>0</v>
      </c>
      <c r="AH73" s="16">
        <v>9</v>
      </c>
      <c r="AI73" s="14">
        <v>64039118</v>
      </c>
      <c r="AJ73" s="14" t="s">
        <v>1250</v>
      </c>
    </row>
    <row r="74" spans="1:36" ht="21.95" customHeight="1" x14ac:dyDescent="0.25">
      <c r="A74" s="14" t="s">
        <v>1732</v>
      </c>
      <c r="B74" s="14" t="s">
        <v>1733</v>
      </c>
      <c r="C74" s="14" t="s">
        <v>1734</v>
      </c>
      <c r="D74" s="14" t="s">
        <v>53</v>
      </c>
      <c r="E74" s="14" t="s">
        <v>67</v>
      </c>
      <c r="F74" s="14" t="s">
        <v>68</v>
      </c>
      <c r="G74" s="14" t="s">
        <v>934</v>
      </c>
      <c r="H74" s="14" t="s">
        <v>1265</v>
      </c>
      <c r="I74" s="14" t="s">
        <v>1507</v>
      </c>
      <c r="J74" s="15">
        <f>VLOOKUP(F74,[1]ATEN!$B$2:$AA$558,26,0)</f>
        <v>340</v>
      </c>
      <c r="K74" s="15">
        <f t="shared" si="1"/>
        <v>2720</v>
      </c>
      <c r="L74" s="14" t="s">
        <v>1232</v>
      </c>
      <c r="M74" s="14" t="s">
        <v>0</v>
      </c>
      <c r="N74" s="16">
        <v>1</v>
      </c>
      <c r="O74" s="16">
        <v>0</v>
      </c>
      <c r="P74" s="16">
        <v>1</v>
      </c>
      <c r="Q74" s="16">
        <v>0</v>
      </c>
      <c r="R74" s="16">
        <v>1</v>
      </c>
      <c r="S74" s="16">
        <v>0</v>
      </c>
      <c r="T74" s="16">
        <v>1</v>
      </c>
      <c r="U74" s="16">
        <v>1</v>
      </c>
      <c r="V74" s="16">
        <v>0</v>
      </c>
      <c r="W74" s="16">
        <v>0</v>
      </c>
      <c r="X74" s="16">
        <v>2</v>
      </c>
      <c r="Y74" s="16">
        <v>0</v>
      </c>
      <c r="Z74" s="16">
        <v>1</v>
      </c>
      <c r="AA74" s="16">
        <v>0</v>
      </c>
      <c r="AB74" s="16">
        <v>0</v>
      </c>
      <c r="AC74" s="16">
        <v>0</v>
      </c>
      <c r="AD74" s="16">
        <v>0</v>
      </c>
      <c r="AE74" s="16">
        <v>0</v>
      </c>
      <c r="AF74" s="16">
        <v>0</v>
      </c>
      <c r="AG74" s="16">
        <v>0</v>
      </c>
      <c r="AH74" s="16">
        <v>8</v>
      </c>
      <c r="AI74" s="14">
        <v>64039996</v>
      </c>
      <c r="AJ74" s="14" t="s">
        <v>1239</v>
      </c>
    </row>
    <row r="75" spans="1:36" ht="21.95" customHeight="1" x14ac:dyDescent="0.25">
      <c r="A75" s="14" t="s">
        <v>1732</v>
      </c>
      <c r="B75" s="14" t="s">
        <v>1733</v>
      </c>
      <c r="C75" s="14" t="s">
        <v>1734</v>
      </c>
      <c r="D75" s="14" t="s">
        <v>53</v>
      </c>
      <c r="E75" s="14" t="s">
        <v>69</v>
      </c>
      <c r="F75" s="14" t="s">
        <v>70</v>
      </c>
      <c r="G75" s="14" t="s">
        <v>935</v>
      </c>
      <c r="H75" s="14" t="s">
        <v>1260</v>
      </c>
      <c r="I75" s="14" t="s">
        <v>1502</v>
      </c>
      <c r="J75" s="15">
        <f>VLOOKUP(F75,[1]ATEN!$B$2:$AA$558,26,0)</f>
        <v>390</v>
      </c>
      <c r="K75" s="15">
        <f t="shared" si="1"/>
        <v>3120</v>
      </c>
      <c r="L75" s="14" t="s">
        <v>1232</v>
      </c>
      <c r="M75" s="14" t="s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6">
        <v>0</v>
      </c>
      <c r="Y75" s="16">
        <v>1</v>
      </c>
      <c r="Z75" s="16">
        <v>3</v>
      </c>
      <c r="AA75" s="16">
        <v>0</v>
      </c>
      <c r="AB75" s="16">
        <v>3</v>
      </c>
      <c r="AC75" s="16">
        <v>0</v>
      </c>
      <c r="AD75" s="16">
        <v>1</v>
      </c>
      <c r="AE75" s="16">
        <v>0</v>
      </c>
      <c r="AF75" s="16">
        <v>0</v>
      </c>
      <c r="AG75" s="16">
        <v>0</v>
      </c>
      <c r="AH75" s="16">
        <v>8</v>
      </c>
      <c r="AI75" s="14">
        <v>64039996</v>
      </c>
      <c r="AJ75" s="14" t="s">
        <v>1239</v>
      </c>
    </row>
    <row r="76" spans="1:36" ht="21.95" customHeight="1" x14ac:dyDescent="0.25">
      <c r="A76" s="14" t="s">
        <v>1732</v>
      </c>
      <c r="B76" s="14" t="s">
        <v>1733</v>
      </c>
      <c r="C76" s="14" t="s">
        <v>1734</v>
      </c>
      <c r="D76" s="14" t="s">
        <v>53</v>
      </c>
      <c r="E76" s="14" t="s">
        <v>103</v>
      </c>
      <c r="F76" s="14" t="s">
        <v>104</v>
      </c>
      <c r="G76" s="14" t="s">
        <v>946</v>
      </c>
      <c r="H76" s="14" t="s">
        <v>1277</v>
      </c>
      <c r="I76" s="14" t="s">
        <v>1519</v>
      </c>
      <c r="J76" s="15">
        <f>VLOOKUP(F76,[1]ATEN!$B$2:$AA$558,26,0)</f>
        <v>390</v>
      </c>
      <c r="K76" s="15">
        <f t="shared" si="1"/>
        <v>3120</v>
      </c>
      <c r="L76" s="14" t="s">
        <v>1232</v>
      </c>
      <c r="M76" s="14" t="s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1</v>
      </c>
      <c r="Y76" s="16">
        <v>2</v>
      </c>
      <c r="Z76" s="16">
        <v>2</v>
      </c>
      <c r="AA76" s="16">
        <v>0</v>
      </c>
      <c r="AB76" s="16">
        <v>2</v>
      </c>
      <c r="AC76" s="16">
        <v>0</v>
      </c>
      <c r="AD76" s="16">
        <v>1</v>
      </c>
      <c r="AE76" s="16">
        <v>0</v>
      </c>
      <c r="AF76" s="16">
        <v>0</v>
      </c>
      <c r="AG76" s="16">
        <v>0</v>
      </c>
      <c r="AH76" s="16">
        <v>8</v>
      </c>
      <c r="AI76" s="14">
        <v>64039996</v>
      </c>
      <c r="AJ76" s="14" t="s">
        <v>1239</v>
      </c>
    </row>
    <row r="77" spans="1:36" ht="21.95" customHeight="1" x14ac:dyDescent="0.25">
      <c r="A77" s="14" t="s">
        <v>1732</v>
      </c>
      <c r="B77" s="14" t="s">
        <v>1733</v>
      </c>
      <c r="C77" s="14" t="s">
        <v>1734</v>
      </c>
      <c r="D77" s="14" t="s">
        <v>53</v>
      </c>
      <c r="E77" s="14" t="s">
        <v>107</v>
      </c>
      <c r="F77" s="14" t="s">
        <v>108</v>
      </c>
      <c r="G77" s="14" t="s">
        <v>948</v>
      </c>
      <c r="H77" s="14" t="s">
        <v>1282</v>
      </c>
      <c r="I77" s="14" t="s">
        <v>1524</v>
      </c>
      <c r="J77" s="15">
        <f>VLOOKUP(F77,[1]ATEN!$B$2:$AA$558,26,0)</f>
        <v>310</v>
      </c>
      <c r="K77" s="15">
        <f t="shared" si="1"/>
        <v>2480</v>
      </c>
      <c r="L77" s="14" t="s">
        <v>1232</v>
      </c>
      <c r="M77" s="14" t="s">
        <v>0</v>
      </c>
      <c r="N77" s="16">
        <v>0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2</v>
      </c>
      <c r="W77" s="16">
        <v>3</v>
      </c>
      <c r="X77" s="16">
        <v>3</v>
      </c>
      <c r="Y77" s="16">
        <v>0</v>
      </c>
      <c r="Z77" s="16">
        <v>0</v>
      </c>
      <c r="AA77" s="16">
        <v>0</v>
      </c>
      <c r="AB77" s="16">
        <v>0</v>
      </c>
      <c r="AC77" s="16">
        <v>0</v>
      </c>
      <c r="AD77" s="16">
        <v>0</v>
      </c>
      <c r="AE77" s="16">
        <v>0</v>
      </c>
      <c r="AF77" s="16">
        <v>0</v>
      </c>
      <c r="AG77" s="16">
        <v>0</v>
      </c>
      <c r="AH77" s="16">
        <v>8</v>
      </c>
      <c r="AI77" s="14">
        <v>64039996</v>
      </c>
      <c r="AJ77" s="14" t="s">
        <v>1239</v>
      </c>
    </row>
    <row r="78" spans="1:36" ht="21.95" customHeight="1" x14ac:dyDescent="0.25">
      <c r="A78" s="14" t="s">
        <v>1732</v>
      </c>
      <c r="B78" s="14" t="s">
        <v>1733</v>
      </c>
      <c r="C78" s="14" t="s">
        <v>1734</v>
      </c>
      <c r="D78" s="14" t="s">
        <v>53</v>
      </c>
      <c r="E78" s="14" t="s">
        <v>110</v>
      </c>
      <c r="F78" s="14" t="s">
        <v>114</v>
      </c>
      <c r="G78" s="14" t="s">
        <v>949</v>
      </c>
      <c r="H78" s="14" t="s">
        <v>1275</v>
      </c>
      <c r="I78" s="14" t="s">
        <v>1517</v>
      </c>
      <c r="J78" s="15">
        <f>VLOOKUP(F78,[1]ATEN!$B$2:$AA$558,26,0)</f>
        <v>295</v>
      </c>
      <c r="K78" s="15">
        <f t="shared" si="1"/>
        <v>2360</v>
      </c>
      <c r="L78" s="14" t="s">
        <v>1232</v>
      </c>
      <c r="M78" s="14" t="s">
        <v>0</v>
      </c>
      <c r="N78" s="16">
        <v>4</v>
      </c>
      <c r="O78" s="16">
        <v>0</v>
      </c>
      <c r="P78" s="16">
        <v>2</v>
      </c>
      <c r="Q78" s="16">
        <v>0</v>
      </c>
      <c r="R78" s="16">
        <v>0</v>
      </c>
      <c r="S78" s="16">
        <v>0</v>
      </c>
      <c r="T78" s="16">
        <v>0</v>
      </c>
      <c r="U78" s="16">
        <v>1</v>
      </c>
      <c r="V78" s="16">
        <v>0</v>
      </c>
      <c r="W78" s="16">
        <v>0</v>
      </c>
      <c r="X78" s="16">
        <v>0</v>
      </c>
      <c r="Y78" s="16">
        <v>1</v>
      </c>
      <c r="Z78" s="16">
        <v>0</v>
      </c>
      <c r="AA78" s="16">
        <v>0</v>
      </c>
      <c r="AB78" s="16">
        <v>0</v>
      </c>
      <c r="AC78" s="16">
        <v>0</v>
      </c>
      <c r="AD78" s="16">
        <v>0</v>
      </c>
      <c r="AE78" s="16">
        <v>0</v>
      </c>
      <c r="AF78" s="16">
        <v>0</v>
      </c>
      <c r="AG78" s="16">
        <v>0</v>
      </c>
      <c r="AH78" s="16">
        <v>8</v>
      </c>
      <c r="AI78" s="14">
        <v>64039996</v>
      </c>
      <c r="AJ78" s="14" t="s">
        <v>1239</v>
      </c>
    </row>
    <row r="79" spans="1:36" ht="21.95" customHeight="1" x14ac:dyDescent="0.25">
      <c r="A79" s="14" t="s">
        <v>1732</v>
      </c>
      <c r="B79" s="14" t="s">
        <v>1733</v>
      </c>
      <c r="C79" s="14" t="s">
        <v>1734</v>
      </c>
      <c r="D79" s="14" t="s">
        <v>53</v>
      </c>
      <c r="E79" s="14" t="s">
        <v>132</v>
      </c>
      <c r="F79" s="14" t="s">
        <v>133</v>
      </c>
      <c r="G79" s="14" t="s">
        <v>949</v>
      </c>
      <c r="H79" s="14" t="s">
        <v>1296</v>
      </c>
      <c r="I79" s="14" t="s">
        <v>1537</v>
      </c>
      <c r="J79" s="15">
        <f>VLOOKUP(F79,[1]ATEN!$B$2:$AA$558,26,0)</f>
        <v>320</v>
      </c>
      <c r="K79" s="15">
        <f t="shared" si="1"/>
        <v>2560</v>
      </c>
      <c r="L79" s="14" t="s">
        <v>1232</v>
      </c>
      <c r="M79" s="14" t="s">
        <v>0</v>
      </c>
      <c r="N79" s="16">
        <v>0</v>
      </c>
      <c r="O79" s="16">
        <v>0</v>
      </c>
      <c r="P79" s="16">
        <v>1</v>
      </c>
      <c r="Q79" s="16">
        <v>1</v>
      </c>
      <c r="R79" s="16">
        <v>0</v>
      </c>
      <c r="S79" s="16">
        <v>1</v>
      </c>
      <c r="T79" s="16">
        <v>2</v>
      </c>
      <c r="U79" s="16">
        <v>1</v>
      </c>
      <c r="V79" s="16">
        <v>0</v>
      </c>
      <c r="W79" s="16">
        <v>1</v>
      </c>
      <c r="X79" s="16">
        <v>0</v>
      </c>
      <c r="Y79" s="16">
        <v>1</v>
      </c>
      <c r="Z79" s="16">
        <v>0</v>
      </c>
      <c r="AA79" s="16">
        <v>0</v>
      </c>
      <c r="AB79" s="16">
        <v>0</v>
      </c>
      <c r="AC79" s="16">
        <v>0</v>
      </c>
      <c r="AD79" s="16">
        <v>0</v>
      </c>
      <c r="AE79" s="16">
        <v>0</v>
      </c>
      <c r="AF79" s="16">
        <v>0</v>
      </c>
      <c r="AG79" s="16">
        <v>0</v>
      </c>
      <c r="AH79" s="16">
        <v>8</v>
      </c>
      <c r="AI79" s="14">
        <v>64039996</v>
      </c>
      <c r="AJ79" s="14" t="s">
        <v>1239</v>
      </c>
    </row>
    <row r="80" spans="1:36" ht="21.95" customHeight="1" x14ac:dyDescent="0.25">
      <c r="A80" s="14" t="s">
        <v>1732</v>
      </c>
      <c r="B80" s="14" t="s">
        <v>1733</v>
      </c>
      <c r="C80" s="14" t="s">
        <v>1734</v>
      </c>
      <c r="D80" s="14" t="s">
        <v>53</v>
      </c>
      <c r="E80" s="14" t="s">
        <v>143</v>
      </c>
      <c r="F80" s="14" t="s">
        <v>144</v>
      </c>
      <c r="G80" s="14" t="s">
        <v>954</v>
      </c>
      <c r="H80" s="14" t="s">
        <v>1302</v>
      </c>
      <c r="I80" s="14" t="s">
        <v>1542</v>
      </c>
      <c r="J80" s="15">
        <f>VLOOKUP(F80,[1]ATEN!$B$2:$AA$558,26,0)</f>
        <v>250</v>
      </c>
      <c r="K80" s="15">
        <f t="shared" si="1"/>
        <v>2000</v>
      </c>
      <c r="L80" s="14" t="s">
        <v>1232</v>
      </c>
      <c r="M80" s="14" t="s">
        <v>0</v>
      </c>
      <c r="N80" s="16">
        <v>0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1</v>
      </c>
      <c r="V80" s="16">
        <v>1</v>
      </c>
      <c r="W80" s="16">
        <v>2</v>
      </c>
      <c r="X80" s="16">
        <v>2</v>
      </c>
      <c r="Y80" s="16">
        <v>0</v>
      </c>
      <c r="Z80" s="16">
        <v>1</v>
      </c>
      <c r="AA80" s="16">
        <v>0</v>
      </c>
      <c r="AB80" s="16">
        <v>1</v>
      </c>
      <c r="AC80" s="16">
        <v>0</v>
      </c>
      <c r="AD80" s="16">
        <v>0</v>
      </c>
      <c r="AE80" s="16">
        <v>0</v>
      </c>
      <c r="AF80" s="16">
        <v>0</v>
      </c>
      <c r="AG80" s="16">
        <v>0</v>
      </c>
      <c r="AH80" s="16">
        <v>8</v>
      </c>
      <c r="AI80" s="14">
        <v>64039996</v>
      </c>
      <c r="AJ80" s="14" t="s">
        <v>1239</v>
      </c>
    </row>
    <row r="81" spans="1:36" ht="21.95" customHeight="1" x14ac:dyDescent="0.25">
      <c r="A81" s="14" t="s">
        <v>1732</v>
      </c>
      <c r="B81" s="14" t="s">
        <v>1733</v>
      </c>
      <c r="C81" s="14" t="s">
        <v>1734</v>
      </c>
      <c r="D81" s="14" t="s">
        <v>53</v>
      </c>
      <c r="E81" s="14" t="s">
        <v>145</v>
      </c>
      <c r="F81" s="14" t="s">
        <v>146</v>
      </c>
      <c r="G81" s="14" t="s">
        <v>955</v>
      </c>
      <c r="H81" s="14" t="s">
        <v>1303</v>
      </c>
      <c r="I81" s="14" t="s">
        <v>1543</v>
      </c>
      <c r="J81" s="15">
        <f>VLOOKUP(F81,[1]ATEN!$B$2:$AA$558,26,0)</f>
        <v>350</v>
      </c>
      <c r="K81" s="15">
        <f t="shared" si="1"/>
        <v>2800</v>
      </c>
      <c r="L81" s="14" t="s">
        <v>1232</v>
      </c>
      <c r="M81" s="14" t="s">
        <v>0</v>
      </c>
      <c r="N81" s="16">
        <v>0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16">
        <v>5</v>
      </c>
      <c r="X81" s="16">
        <v>2</v>
      </c>
      <c r="Y81" s="16">
        <v>1</v>
      </c>
      <c r="Z81" s="16">
        <v>0</v>
      </c>
      <c r="AA81" s="16">
        <v>0</v>
      </c>
      <c r="AB81" s="16">
        <v>0</v>
      </c>
      <c r="AC81" s="16">
        <v>0</v>
      </c>
      <c r="AD81" s="16">
        <v>0</v>
      </c>
      <c r="AE81" s="16">
        <v>0</v>
      </c>
      <c r="AF81" s="16">
        <v>0</v>
      </c>
      <c r="AG81" s="16">
        <v>0</v>
      </c>
      <c r="AH81" s="16">
        <v>8</v>
      </c>
      <c r="AI81" s="14">
        <v>64039996</v>
      </c>
      <c r="AJ81" s="14" t="s">
        <v>1239</v>
      </c>
    </row>
    <row r="82" spans="1:36" ht="21.95" customHeight="1" x14ac:dyDescent="0.25">
      <c r="A82" s="14" t="s">
        <v>1732</v>
      </c>
      <c r="B82" s="14" t="s">
        <v>1733</v>
      </c>
      <c r="C82" s="14" t="s">
        <v>1734</v>
      </c>
      <c r="D82" s="14" t="s">
        <v>53</v>
      </c>
      <c r="E82" s="14" t="s">
        <v>159</v>
      </c>
      <c r="F82" s="14" t="s">
        <v>162</v>
      </c>
      <c r="G82" s="14" t="s">
        <v>958</v>
      </c>
      <c r="H82" s="14" t="s">
        <v>1266</v>
      </c>
      <c r="I82" s="14" t="s">
        <v>1508</v>
      </c>
      <c r="J82" s="15">
        <f>VLOOKUP(F82,[1]ATEN!$B$2:$AA$558,26,0)</f>
        <v>330</v>
      </c>
      <c r="K82" s="15">
        <f t="shared" si="1"/>
        <v>2640</v>
      </c>
      <c r="L82" s="14" t="s">
        <v>1232</v>
      </c>
      <c r="M82" s="14" t="s">
        <v>0</v>
      </c>
      <c r="N82" s="16">
        <v>0</v>
      </c>
      <c r="O82" s="16">
        <v>0</v>
      </c>
      <c r="P82" s="16">
        <v>0</v>
      </c>
      <c r="Q82" s="16">
        <v>0</v>
      </c>
      <c r="R82" s="16">
        <v>0</v>
      </c>
      <c r="S82" s="16">
        <v>0</v>
      </c>
      <c r="T82" s="16">
        <v>1</v>
      </c>
      <c r="U82" s="16">
        <v>0</v>
      </c>
      <c r="V82" s="16">
        <v>1</v>
      </c>
      <c r="W82" s="16">
        <v>2</v>
      </c>
      <c r="X82" s="16">
        <v>1</v>
      </c>
      <c r="Y82" s="16">
        <v>1</v>
      </c>
      <c r="Z82" s="16">
        <v>2</v>
      </c>
      <c r="AA82" s="16">
        <v>0</v>
      </c>
      <c r="AB82" s="16">
        <v>0</v>
      </c>
      <c r="AC82" s="16">
        <v>0</v>
      </c>
      <c r="AD82" s="16">
        <v>0</v>
      </c>
      <c r="AE82" s="16">
        <v>0</v>
      </c>
      <c r="AF82" s="16">
        <v>0</v>
      </c>
      <c r="AG82" s="16">
        <v>0</v>
      </c>
      <c r="AH82" s="16">
        <v>8</v>
      </c>
      <c r="AI82" s="14">
        <v>64035115</v>
      </c>
      <c r="AJ82" s="14" t="s">
        <v>1242</v>
      </c>
    </row>
    <row r="83" spans="1:36" ht="21.95" customHeight="1" x14ac:dyDescent="0.25">
      <c r="A83" s="14" t="s">
        <v>1732</v>
      </c>
      <c r="B83" s="14" t="s">
        <v>1733</v>
      </c>
      <c r="C83" s="14" t="s">
        <v>1734</v>
      </c>
      <c r="D83" s="14" t="s">
        <v>53</v>
      </c>
      <c r="E83" s="14" t="s">
        <v>230</v>
      </c>
      <c r="F83" s="14" t="s">
        <v>232</v>
      </c>
      <c r="G83" s="14" t="s">
        <v>980</v>
      </c>
      <c r="H83" s="14" t="s">
        <v>1281</v>
      </c>
      <c r="I83" s="14" t="s">
        <v>1523</v>
      </c>
      <c r="J83" s="15">
        <f>VLOOKUP(F83,[1]ATEN!$B$2:$AA$558,26,0)</f>
        <v>410</v>
      </c>
      <c r="K83" s="15">
        <f t="shared" si="1"/>
        <v>3280</v>
      </c>
      <c r="L83" s="14" t="s">
        <v>1232</v>
      </c>
      <c r="M83" s="14" t="s">
        <v>0</v>
      </c>
      <c r="N83" s="16">
        <v>0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2</v>
      </c>
      <c r="X83" s="16">
        <v>2</v>
      </c>
      <c r="Y83" s="16">
        <v>2</v>
      </c>
      <c r="Z83" s="16">
        <v>1</v>
      </c>
      <c r="AA83" s="16">
        <v>1</v>
      </c>
      <c r="AB83" s="16">
        <v>0</v>
      </c>
      <c r="AC83" s="16">
        <v>0</v>
      </c>
      <c r="AD83" s="16">
        <v>0</v>
      </c>
      <c r="AE83" s="16">
        <v>0</v>
      </c>
      <c r="AF83" s="16">
        <v>0</v>
      </c>
      <c r="AG83" s="16">
        <v>0</v>
      </c>
      <c r="AH83" s="16">
        <v>8</v>
      </c>
      <c r="AI83" s="14">
        <v>64035995</v>
      </c>
      <c r="AJ83" s="14" t="s">
        <v>1241</v>
      </c>
    </row>
    <row r="84" spans="1:36" ht="21.95" customHeight="1" x14ac:dyDescent="0.25">
      <c r="A84" s="14" t="s">
        <v>1732</v>
      </c>
      <c r="B84" s="14" t="s">
        <v>1733</v>
      </c>
      <c r="C84" s="14" t="s">
        <v>1734</v>
      </c>
      <c r="D84" s="14" t="s">
        <v>53</v>
      </c>
      <c r="E84" s="14" t="s">
        <v>236</v>
      </c>
      <c r="F84" s="14" t="s">
        <v>241</v>
      </c>
      <c r="G84" s="14" t="s">
        <v>982</v>
      </c>
      <c r="H84" s="14" t="s">
        <v>1332</v>
      </c>
      <c r="I84" s="14" t="s">
        <v>1569</v>
      </c>
      <c r="J84" s="15">
        <f>VLOOKUP(F84,[1]ATEN!$B$2:$AA$558,26,0)</f>
        <v>340</v>
      </c>
      <c r="K84" s="15">
        <f t="shared" si="1"/>
        <v>2720</v>
      </c>
      <c r="L84" s="14" t="s">
        <v>1232</v>
      </c>
      <c r="M84" s="14" t="s">
        <v>0</v>
      </c>
      <c r="N84" s="16">
        <v>0</v>
      </c>
      <c r="O84" s="16">
        <v>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2</v>
      </c>
      <c r="W84" s="16">
        <v>4</v>
      </c>
      <c r="X84" s="16">
        <v>0</v>
      </c>
      <c r="Y84" s="16">
        <v>0</v>
      </c>
      <c r="Z84" s="16">
        <v>0</v>
      </c>
      <c r="AA84" s="16">
        <v>2</v>
      </c>
      <c r="AB84" s="16">
        <v>0</v>
      </c>
      <c r="AC84" s="16">
        <v>0</v>
      </c>
      <c r="AD84" s="16">
        <v>0</v>
      </c>
      <c r="AE84" s="16">
        <v>0</v>
      </c>
      <c r="AF84" s="16">
        <v>0</v>
      </c>
      <c r="AG84" s="16">
        <v>0</v>
      </c>
      <c r="AH84" s="16">
        <v>8</v>
      </c>
      <c r="AI84" s="14">
        <v>64039996</v>
      </c>
      <c r="AJ84" s="14" t="s">
        <v>1239</v>
      </c>
    </row>
    <row r="85" spans="1:36" ht="21.95" customHeight="1" x14ac:dyDescent="0.25">
      <c r="A85" s="14" t="s">
        <v>1732</v>
      </c>
      <c r="B85" s="14" t="s">
        <v>1733</v>
      </c>
      <c r="C85" s="14" t="s">
        <v>1734</v>
      </c>
      <c r="D85" s="14" t="s">
        <v>53</v>
      </c>
      <c r="E85" s="14" t="s">
        <v>242</v>
      </c>
      <c r="F85" s="14" t="s">
        <v>246</v>
      </c>
      <c r="G85" s="14" t="s">
        <v>983</v>
      </c>
      <c r="H85" s="14" t="s">
        <v>1334</v>
      </c>
      <c r="I85" s="14" t="s">
        <v>1571</v>
      </c>
      <c r="J85" s="15">
        <f>VLOOKUP(F85,[1]ATEN!$B$2:$AA$558,26,0)</f>
        <v>350</v>
      </c>
      <c r="K85" s="15">
        <f t="shared" si="1"/>
        <v>2800</v>
      </c>
      <c r="L85" s="14" t="s">
        <v>1232</v>
      </c>
      <c r="M85" s="14" t="s">
        <v>0</v>
      </c>
      <c r="N85" s="16">
        <v>0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1</v>
      </c>
      <c r="V85" s="16">
        <v>1</v>
      </c>
      <c r="W85" s="16">
        <v>2</v>
      </c>
      <c r="X85" s="16">
        <v>1</v>
      </c>
      <c r="Y85" s="16">
        <v>1</v>
      </c>
      <c r="Z85" s="16">
        <v>1</v>
      </c>
      <c r="AA85" s="16">
        <v>1</v>
      </c>
      <c r="AB85" s="16">
        <v>0</v>
      </c>
      <c r="AC85" s="16">
        <v>0</v>
      </c>
      <c r="AD85" s="16">
        <v>0</v>
      </c>
      <c r="AE85" s="16">
        <v>0</v>
      </c>
      <c r="AF85" s="16">
        <v>0</v>
      </c>
      <c r="AG85" s="16">
        <v>0</v>
      </c>
      <c r="AH85" s="16">
        <v>8</v>
      </c>
      <c r="AI85" s="14">
        <v>64039116</v>
      </c>
      <c r="AJ85" s="14" t="s">
        <v>1240</v>
      </c>
    </row>
    <row r="86" spans="1:36" ht="21.95" customHeight="1" x14ac:dyDescent="0.25">
      <c r="A86" s="14" t="s">
        <v>1732</v>
      </c>
      <c r="B86" s="14" t="s">
        <v>1733</v>
      </c>
      <c r="C86" s="14" t="s">
        <v>1734</v>
      </c>
      <c r="D86" s="14" t="s">
        <v>53</v>
      </c>
      <c r="E86" s="14" t="s">
        <v>251</v>
      </c>
      <c r="F86" s="14" t="s">
        <v>258</v>
      </c>
      <c r="G86" s="14" t="s">
        <v>984</v>
      </c>
      <c r="H86" s="14" t="s">
        <v>1304</v>
      </c>
      <c r="I86" s="14" t="s">
        <v>1544</v>
      </c>
      <c r="J86" s="15">
        <f>VLOOKUP(F86,[1]ATEN!$B$2:$AA$558,26,0)</f>
        <v>410</v>
      </c>
      <c r="K86" s="15">
        <f t="shared" si="1"/>
        <v>3280</v>
      </c>
      <c r="L86" s="14" t="s">
        <v>1232</v>
      </c>
      <c r="M86" s="14" t="s">
        <v>0</v>
      </c>
      <c r="N86" s="16">
        <v>0</v>
      </c>
      <c r="O86" s="16">
        <v>0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2</v>
      </c>
      <c r="W86" s="16">
        <v>2</v>
      </c>
      <c r="X86" s="16">
        <v>1</v>
      </c>
      <c r="Y86" s="16">
        <v>1</v>
      </c>
      <c r="Z86" s="16">
        <v>1</v>
      </c>
      <c r="AA86" s="16">
        <v>1</v>
      </c>
      <c r="AB86" s="16">
        <v>0</v>
      </c>
      <c r="AC86" s="16">
        <v>0</v>
      </c>
      <c r="AD86" s="16">
        <v>0</v>
      </c>
      <c r="AE86" s="16">
        <v>0</v>
      </c>
      <c r="AF86" s="16">
        <v>0</v>
      </c>
      <c r="AG86" s="16">
        <v>0</v>
      </c>
      <c r="AH86" s="16">
        <v>8</v>
      </c>
      <c r="AI86" s="14">
        <v>64035995</v>
      </c>
      <c r="AJ86" s="14" t="s">
        <v>1241</v>
      </c>
    </row>
    <row r="87" spans="1:36" ht="21.95" customHeight="1" x14ac:dyDescent="0.25">
      <c r="A87" s="14" t="s">
        <v>1732</v>
      </c>
      <c r="B87" s="14" t="s">
        <v>1733</v>
      </c>
      <c r="C87" s="14" t="s">
        <v>1734</v>
      </c>
      <c r="D87" s="14" t="s">
        <v>53</v>
      </c>
      <c r="E87" s="14" t="s">
        <v>275</v>
      </c>
      <c r="F87" s="14" t="s">
        <v>279</v>
      </c>
      <c r="G87" s="14" t="s">
        <v>992</v>
      </c>
      <c r="H87" s="14" t="s">
        <v>1338</v>
      </c>
      <c r="I87" s="14" t="s">
        <v>1575</v>
      </c>
      <c r="J87" s="15">
        <f>VLOOKUP(F87,[1]ATEN!$B$2:$AA$558,26,0)</f>
        <v>390</v>
      </c>
      <c r="K87" s="15">
        <f t="shared" si="1"/>
        <v>3120</v>
      </c>
      <c r="L87" s="14" t="s">
        <v>1232</v>
      </c>
      <c r="M87" s="14" t="s">
        <v>0</v>
      </c>
      <c r="N87" s="16">
        <v>0</v>
      </c>
      <c r="O87" s="16">
        <v>0</v>
      </c>
      <c r="P87" s="16">
        <v>0</v>
      </c>
      <c r="Q87" s="16">
        <v>1</v>
      </c>
      <c r="R87" s="16">
        <v>1</v>
      </c>
      <c r="S87" s="16">
        <v>0</v>
      </c>
      <c r="T87" s="16">
        <v>1</v>
      </c>
      <c r="U87" s="16">
        <v>3</v>
      </c>
      <c r="V87" s="16">
        <v>0</v>
      </c>
      <c r="W87" s="16">
        <v>2</v>
      </c>
      <c r="X87" s="16">
        <v>0</v>
      </c>
      <c r="Y87" s="16">
        <v>0</v>
      </c>
      <c r="Z87" s="16">
        <v>0</v>
      </c>
      <c r="AA87" s="16">
        <v>0</v>
      </c>
      <c r="AB87" s="16">
        <v>0</v>
      </c>
      <c r="AC87" s="16">
        <v>0</v>
      </c>
      <c r="AD87" s="16">
        <v>0</v>
      </c>
      <c r="AE87" s="16">
        <v>0</v>
      </c>
      <c r="AF87" s="16">
        <v>0</v>
      </c>
      <c r="AG87" s="16">
        <v>0</v>
      </c>
      <c r="AH87" s="16">
        <v>8</v>
      </c>
      <c r="AI87" s="14">
        <v>64039996</v>
      </c>
      <c r="AJ87" s="14" t="s">
        <v>1239</v>
      </c>
    </row>
    <row r="88" spans="1:36" ht="21.95" customHeight="1" x14ac:dyDescent="0.25">
      <c r="A88" s="14" t="s">
        <v>1732</v>
      </c>
      <c r="B88" s="14" t="s">
        <v>1733</v>
      </c>
      <c r="C88" s="14" t="s">
        <v>1734</v>
      </c>
      <c r="D88" s="14" t="s">
        <v>53</v>
      </c>
      <c r="E88" s="14" t="s">
        <v>284</v>
      </c>
      <c r="F88" s="14" t="s">
        <v>285</v>
      </c>
      <c r="G88" s="14" t="s">
        <v>994</v>
      </c>
      <c r="H88" s="14" t="s">
        <v>1342</v>
      </c>
      <c r="I88" s="14" t="s">
        <v>1579</v>
      </c>
      <c r="J88" s="15">
        <f>VLOOKUP(F88,[1]ATEN!$B$2:$AA$558,26,0)</f>
        <v>390</v>
      </c>
      <c r="K88" s="15">
        <f t="shared" si="1"/>
        <v>3120</v>
      </c>
      <c r="L88" s="14" t="s">
        <v>1232</v>
      </c>
      <c r="M88" s="14" t="s">
        <v>0</v>
      </c>
      <c r="N88" s="16">
        <v>0</v>
      </c>
      <c r="O88" s="16">
        <v>0</v>
      </c>
      <c r="P88" s="16">
        <v>0</v>
      </c>
      <c r="Q88" s="16">
        <v>1</v>
      </c>
      <c r="R88" s="16">
        <v>3</v>
      </c>
      <c r="S88" s="16">
        <v>0</v>
      </c>
      <c r="T88" s="16">
        <v>0</v>
      </c>
      <c r="U88" s="16">
        <v>1</v>
      </c>
      <c r="V88" s="16">
        <v>1</v>
      </c>
      <c r="W88" s="16">
        <v>0</v>
      </c>
      <c r="X88" s="16">
        <v>1</v>
      </c>
      <c r="Y88" s="16">
        <v>0</v>
      </c>
      <c r="Z88" s="16">
        <v>0</v>
      </c>
      <c r="AA88" s="16">
        <v>0</v>
      </c>
      <c r="AB88" s="16">
        <v>1</v>
      </c>
      <c r="AC88" s="16">
        <v>0</v>
      </c>
      <c r="AD88" s="16">
        <v>0</v>
      </c>
      <c r="AE88" s="16">
        <v>0</v>
      </c>
      <c r="AF88" s="16">
        <v>0</v>
      </c>
      <c r="AG88" s="16">
        <v>0</v>
      </c>
      <c r="AH88" s="16">
        <v>8</v>
      </c>
      <c r="AI88" s="14">
        <v>64039996</v>
      </c>
      <c r="AJ88" s="14" t="s">
        <v>1239</v>
      </c>
    </row>
    <row r="89" spans="1:36" ht="21.95" customHeight="1" x14ac:dyDescent="0.25">
      <c r="A89" s="14" t="s">
        <v>1732</v>
      </c>
      <c r="B89" s="14" t="s">
        <v>1733</v>
      </c>
      <c r="C89" s="14" t="s">
        <v>1734</v>
      </c>
      <c r="D89" s="14" t="s">
        <v>53</v>
      </c>
      <c r="E89" s="14" t="s">
        <v>320</v>
      </c>
      <c r="F89" s="14" t="s">
        <v>321</v>
      </c>
      <c r="G89" s="14" t="s">
        <v>1004</v>
      </c>
      <c r="H89" s="14" t="s">
        <v>1348</v>
      </c>
      <c r="I89" s="14" t="s">
        <v>1585</v>
      </c>
      <c r="J89" s="15">
        <f>VLOOKUP(F89,[1]ATEN!$B$2:$AA$558,26,0)</f>
        <v>370</v>
      </c>
      <c r="K89" s="15">
        <f t="shared" si="1"/>
        <v>2960</v>
      </c>
      <c r="L89" s="14" t="s">
        <v>1232</v>
      </c>
      <c r="M89" s="14" t="s">
        <v>0</v>
      </c>
      <c r="N89" s="16">
        <v>0</v>
      </c>
      <c r="O89" s="16">
        <v>0</v>
      </c>
      <c r="P89" s="16">
        <v>0</v>
      </c>
      <c r="Q89" s="16">
        <v>0</v>
      </c>
      <c r="R89" s="16">
        <v>1</v>
      </c>
      <c r="S89" s="16">
        <v>1</v>
      </c>
      <c r="T89" s="16">
        <v>2</v>
      </c>
      <c r="U89" s="16">
        <v>2</v>
      </c>
      <c r="V89" s="16">
        <v>0</v>
      </c>
      <c r="W89" s="16">
        <v>1</v>
      </c>
      <c r="X89" s="16">
        <v>1</v>
      </c>
      <c r="Y89" s="16">
        <v>0</v>
      </c>
      <c r="Z89" s="16">
        <v>0</v>
      </c>
      <c r="AA89" s="16">
        <v>0</v>
      </c>
      <c r="AB89" s="16">
        <v>0</v>
      </c>
      <c r="AC89" s="16">
        <v>0</v>
      </c>
      <c r="AD89" s="16">
        <v>0</v>
      </c>
      <c r="AE89" s="16">
        <v>0</v>
      </c>
      <c r="AF89" s="16">
        <v>0</v>
      </c>
      <c r="AG89" s="16">
        <v>0</v>
      </c>
      <c r="AH89" s="16">
        <v>8</v>
      </c>
      <c r="AI89" s="14">
        <v>64039996</v>
      </c>
      <c r="AJ89" s="14" t="s">
        <v>1239</v>
      </c>
    </row>
    <row r="90" spans="1:36" ht="21.95" customHeight="1" x14ac:dyDescent="0.25">
      <c r="A90" s="14" t="s">
        <v>1732</v>
      </c>
      <c r="B90" s="14" t="s">
        <v>1733</v>
      </c>
      <c r="C90" s="14" t="s">
        <v>1734</v>
      </c>
      <c r="D90" s="14" t="s">
        <v>53</v>
      </c>
      <c r="E90" s="14" t="s">
        <v>340</v>
      </c>
      <c r="F90" s="14" t="s">
        <v>342</v>
      </c>
      <c r="G90" s="14" t="s">
        <v>1011</v>
      </c>
      <c r="H90" s="14" t="s">
        <v>1259</v>
      </c>
      <c r="I90" s="14" t="s">
        <v>1501</v>
      </c>
      <c r="J90" s="15">
        <f>VLOOKUP(F90,[1]ATEN!$B$2:$AA$558,26,0)</f>
        <v>440</v>
      </c>
      <c r="K90" s="15">
        <f t="shared" si="1"/>
        <v>3520</v>
      </c>
      <c r="L90" s="14" t="s">
        <v>1232</v>
      </c>
      <c r="M90" s="14" t="s">
        <v>0</v>
      </c>
      <c r="N90" s="16">
        <v>0</v>
      </c>
      <c r="O90" s="16">
        <v>0</v>
      </c>
      <c r="P90" s="16">
        <v>0</v>
      </c>
      <c r="Q90" s="16">
        <v>0</v>
      </c>
      <c r="R90" s="16">
        <v>0</v>
      </c>
      <c r="S90" s="16">
        <v>1</v>
      </c>
      <c r="T90" s="16">
        <v>0</v>
      </c>
      <c r="U90" s="16">
        <v>0</v>
      </c>
      <c r="V90" s="16">
        <v>0</v>
      </c>
      <c r="W90" s="16">
        <v>0</v>
      </c>
      <c r="X90" s="16">
        <v>1</v>
      </c>
      <c r="Y90" s="16">
        <v>4</v>
      </c>
      <c r="Z90" s="16">
        <v>0</v>
      </c>
      <c r="AA90" s="16">
        <v>0</v>
      </c>
      <c r="AB90" s="16">
        <v>1</v>
      </c>
      <c r="AC90" s="16">
        <v>0</v>
      </c>
      <c r="AD90" s="16">
        <v>1</v>
      </c>
      <c r="AE90" s="16">
        <v>0</v>
      </c>
      <c r="AF90" s="16">
        <v>0</v>
      </c>
      <c r="AG90" s="16">
        <v>0</v>
      </c>
      <c r="AH90" s="16">
        <v>8</v>
      </c>
      <c r="AI90" s="14">
        <v>64039996</v>
      </c>
      <c r="AJ90" s="14" t="s">
        <v>1239</v>
      </c>
    </row>
    <row r="91" spans="1:36" ht="21.95" customHeight="1" x14ac:dyDescent="0.25">
      <c r="A91" s="14" t="s">
        <v>1732</v>
      </c>
      <c r="B91" s="14" t="s">
        <v>1733</v>
      </c>
      <c r="C91" s="14" t="s">
        <v>1734</v>
      </c>
      <c r="D91" s="14" t="s">
        <v>53</v>
      </c>
      <c r="E91" s="14" t="s">
        <v>340</v>
      </c>
      <c r="F91" s="14" t="s">
        <v>344</v>
      </c>
      <c r="G91" s="14" t="s">
        <v>1011</v>
      </c>
      <c r="H91" s="14" t="s">
        <v>1352</v>
      </c>
      <c r="I91" s="14" t="s">
        <v>1589</v>
      </c>
      <c r="J91" s="15">
        <f>VLOOKUP(F91,[1]ATEN!$B$2:$AA$558,26,0)</f>
        <v>440</v>
      </c>
      <c r="K91" s="15">
        <f t="shared" si="1"/>
        <v>3520</v>
      </c>
      <c r="L91" s="14" t="s">
        <v>1232</v>
      </c>
      <c r="M91" s="14" t="s">
        <v>0</v>
      </c>
      <c r="N91" s="16">
        <v>0</v>
      </c>
      <c r="O91" s="16">
        <v>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1</v>
      </c>
      <c r="W91" s="16">
        <v>1</v>
      </c>
      <c r="X91" s="16">
        <v>3</v>
      </c>
      <c r="Y91" s="16">
        <v>1</v>
      </c>
      <c r="Z91" s="16">
        <v>1</v>
      </c>
      <c r="AA91" s="16">
        <v>0</v>
      </c>
      <c r="AB91" s="16">
        <v>1</v>
      </c>
      <c r="AC91" s="16">
        <v>0</v>
      </c>
      <c r="AD91" s="16">
        <v>0</v>
      </c>
      <c r="AE91" s="16">
        <v>0</v>
      </c>
      <c r="AF91" s="16">
        <v>0</v>
      </c>
      <c r="AG91" s="16">
        <v>0</v>
      </c>
      <c r="AH91" s="16">
        <v>8</v>
      </c>
      <c r="AI91" s="14">
        <v>64039996</v>
      </c>
      <c r="AJ91" s="14" t="s">
        <v>1244</v>
      </c>
    </row>
    <row r="92" spans="1:36" ht="21.95" customHeight="1" x14ac:dyDescent="0.25">
      <c r="A92" s="14" t="s">
        <v>1732</v>
      </c>
      <c r="B92" s="14" t="s">
        <v>1733</v>
      </c>
      <c r="C92" s="14" t="s">
        <v>1734</v>
      </c>
      <c r="D92" s="14" t="s">
        <v>53</v>
      </c>
      <c r="E92" s="14" t="s">
        <v>347</v>
      </c>
      <c r="F92" s="14" t="s">
        <v>348</v>
      </c>
      <c r="G92" s="14" t="s">
        <v>1012</v>
      </c>
      <c r="H92" s="14" t="s">
        <v>1259</v>
      </c>
      <c r="I92" s="14" t="s">
        <v>1501</v>
      </c>
      <c r="J92" s="15">
        <f>VLOOKUP(F92,[1]ATEN!$B$2:$AA$558,26,0)</f>
        <v>470</v>
      </c>
      <c r="K92" s="15">
        <f t="shared" si="1"/>
        <v>3760</v>
      </c>
      <c r="L92" s="14" t="s">
        <v>1232</v>
      </c>
      <c r="M92" s="14" t="s">
        <v>0</v>
      </c>
      <c r="N92" s="16">
        <v>0</v>
      </c>
      <c r="O92" s="16">
        <v>0</v>
      </c>
      <c r="P92" s="16">
        <v>2</v>
      </c>
      <c r="Q92" s="16">
        <v>1</v>
      </c>
      <c r="R92" s="16">
        <v>4</v>
      </c>
      <c r="S92" s="16">
        <v>0</v>
      </c>
      <c r="T92" s="16">
        <v>0</v>
      </c>
      <c r="U92" s="16">
        <v>1</v>
      </c>
      <c r="V92" s="16">
        <v>0</v>
      </c>
      <c r="W92" s="16">
        <v>0</v>
      </c>
      <c r="X92" s="16">
        <v>0</v>
      </c>
      <c r="Y92" s="16">
        <v>0</v>
      </c>
      <c r="Z92" s="16">
        <v>0</v>
      </c>
      <c r="AA92" s="16">
        <v>0</v>
      </c>
      <c r="AB92" s="16">
        <v>0</v>
      </c>
      <c r="AC92" s="16">
        <v>0</v>
      </c>
      <c r="AD92" s="16">
        <v>0</v>
      </c>
      <c r="AE92" s="16">
        <v>0</v>
      </c>
      <c r="AF92" s="16">
        <v>0</v>
      </c>
      <c r="AG92" s="16">
        <v>0</v>
      </c>
      <c r="AH92" s="16">
        <v>8</v>
      </c>
      <c r="AI92" s="14">
        <v>64039996</v>
      </c>
      <c r="AJ92" s="14" t="s">
        <v>1239</v>
      </c>
    </row>
    <row r="93" spans="1:36" ht="21.95" customHeight="1" x14ac:dyDescent="0.25">
      <c r="A93" s="14" t="s">
        <v>1732</v>
      </c>
      <c r="B93" s="14" t="s">
        <v>1733</v>
      </c>
      <c r="C93" s="14" t="s">
        <v>1734</v>
      </c>
      <c r="D93" s="14" t="s">
        <v>53</v>
      </c>
      <c r="E93" s="14" t="s">
        <v>409</v>
      </c>
      <c r="F93" s="14" t="s">
        <v>410</v>
      </c>
      <c r="G93" s="14" t="s">
        <v>1036</v>
      </c>
      <c r="H93" s="14" t="s">
        <v>1303</v>
      </c>
      <c r="I93" s="14" t="s">
        <v>1543</v>
      </c>
      <c r="J93" s="15">
        <f>VLOOKUP(F93,[1]ATEN!$B$2:$AA$558,26,0)</f>
        <v>340</v>
      </c>
      <c r="K93" s="15">
        <f t="shared" si="1"/>
        <v>2720</v>
      </c>
      <c r="L93" s="14" t="s">
        <v>1232</v>
      </c>
      <c r="M93" s="14" t="s">
        <v>0</v>
      </c>
      <c r="N93" s="16">
        <v>1</v>
      </c>
      <c r="O93" s="16">
        <v>1</v>
      </c>
      <c r="P93" s="16">
        <v>0</v>
      </c>
      <c r="Q93" s="16">
        <v>0</v>
      </c>
      <c r="R93" s="16">
        <v>2</v>
      </c>
      <c r="S93" s="16">
        <v>0</v>
      </c>
      <c r="T93" s="16">
        <v>0</v>
      </c>
      <c r="U93" s="16">
        <v>2</v>
      </c>
      <c r="V93" s="16">
        <v>1</v>
      </c>
      <c r="W93" s="16">
        <v>1</v>
      </c>
      <c r="X93" s="16">
        <v>0</v>
      </c>
      <c r="Y93" s="16">
        <v>0</v>
      </c>
      <c r="Z93" s="16">
        <v>0</v>
      </c>
      <c r="AA93" s="16">
        <v>0</v>
      </c>
      <c r="AB93" s="16">
        <v>0</v>
      </c>
      <c r="AC93" s="16">
        <v>0</v>
      </c>
      <c r="AD93" s="16">
        <v>0</v>
      </c>
      <c r="AE93" s="16">
        <v>0</v>
      </c>
      <c r="AF93" s="16">
        <v>0</v>
      </c>
      <c r="AG93" s="16">
        <v>0</v>
      </c>
      <c r="AH93" s="16">
        <v>8</v>
      </c>
      <c r="AI93" s="14">
        <v>64041990</v>
      </c>
      <c r="AJ93" s="14" t="s">
        <v>1246</v>
      </c>
    </row>
    <row r="94" spans="1:36" ht="21.95" customHeight="1" x14ac:dyDescent="0.25">
      <c r="A94" s="14" t="s">
        <v>1732</v>
      </c>
      <c r="B94" s="14" t="s">
        <v>1733</v>
      </c>
      <c r="C94" s="14" t="s">
        <v>1734</v>
      </c>
      <c r="D94" s="14" t="s">
        <v>53</v>
      </c>
      <c r="E94" s="14" t="s">
        <v>416</v>
      </c>
      <c r="F94" s="14" t="s">
        <v>419</v>
      </c>
      <c r="G94" s="14" t="s">
        <v>1038</v>
      </c>
      <c r="H94" s="14" t="s">
        <v>1316</v>
      </c>
      <c r="I94" s="14" t="s">
        <v>1556</v>
      </c>
      <c r="J94" s="15">
        <f>VLOOKUP(F94,[1]ATEN!$B$2:$AA$558,26,0)</f>
        <v>410</v>
      </c>
      <c r="K94" s="15">
        <f t="shared" si="1"/>
        <v>3280</v>
      </c>
      <c r="L94" s="14" t="s">
        <v>1232</v>
      </c>
      <c r="M94" s="14" t="s">
        <v>0</v>
      </c>
      <c r="N94" s="16">
        <v>1</v>
      </c>
      <c r="O94" s="16">
        <v>0</v>
      </c>
      <c r="P94" s="16">
        <v>0</v>
      </c>
      <c r="Q94" s="16">
        <v>0</v>
      </c>
      <c r="R94" s="16">
        <v>1</v>
      </c>
      <c r="S94" s="16">
        <v>2</v>
      </c>
      <c r="T94" s="16">
        <v>2</v>
      </c>
      <c r="U94" s="16">
        <v>0</v>
      </c>
      <c r="V94" s="16">
        <v>0</v>
      </c>
      <c r="W94" s="16">
        <v>0</v>
      </c>
      <c r="X94" s="16">
        <v>1</v>
      </c>
      <c r="Y94" s="16">
        <v>0</v>
      </c>
      <c r="Z94" s="16">
        <v>1</v>
      </c>
      <c r="AA94" s="16">
        <v>0</v>
      </c>
      <c r="AB94" s="16">
        <v>0</v>
      </c>
      <c r="AC94" s="16">
        <v>0</v>
      </c>
      <c r="AD94" s="16">
        <v>0</v>
      </c>
      <c r="AE94" s="16">
        <v>0</v>
      </c>
      <c r="AF94" s="16">
        <v>0</v>
      </c>
      <c r="AG94" s="16">
        <v>0</v>
      </c>
      <c r="AH94" s="16">
        <v>8</v>
      </c>
      <c r="AI94" s="14">
        <v>64039996</v>
      </c>
      <c r="AJ94" s="14" t="s">
        <v>1239</v>
      </c>
    </row>
    <row r="95" spans="1:36" ht="21.95" customHeight="1" x14ac:dyDescent="0.25">
      <c r="A95" s="14" t="s">
        <v>1732</v>
      </c>
      <c r="B95" s="14" t="s">
        <v>1733</v>
      </c>
      <c r="C95" s="14" t="s">
        <v>1734</v>
      </c>
      <c r="D95" s="14" t="s">
        <v>53</v>
      </c>
      <c r="E95" s="14" t="s">
        <v>420</v>
      </c>
      <c r="F95" s="14" t="s">
        <v>421</v>
      </c>
      <c r="G95" s="14" t="s">
        <v>1039</v>
      </c>
      <c r="H95" s="14" t="s">
        <v>1259</v>
      </c>
      <c r="I95" s="14" t="s">
        <v>1501</v>
      </c>
      <c r="J95" s="15">
        <f>VLOOKUP(F95,[1]ATEN!$B$2:$AA$558,26,0)</f>
        <v>490</v>
      </c>
      <c r="K95" s="15">
        <f t="shared" si="1"/>
        <v>3920</v>
      </c>
      <c r="L95" s="14" t="s">
        <v>1232</v>
      </c>
      <c r="M95" s="14" t="s">
        <v>0</v>
      </c>
      <c r="N95" s="16">
        <v>0</v>
      </c>
      <c r="O95" s="16">
        <v>0</v>
      </c>
      <c r="P95" s="16">
        <v>0</v>
      </c>
      <c r="Q95" s="16">
        <v>1</v>
      </c>
      <c r="R95" s="16">
        <v>1</v>
      </c>
      <c r="S95" s="16">
        <v>1</v>
      </c>
      <c r="T95" s="16">
        <v>0</v>
      </c>
      <c r="U95" s="16">
        <v>1</v>
      </c>
      <c r="V95" s="16">
        <v>1</v>
      </c>
      <c r="W95" s="16">
        <v>1</v>
      </c>
      <c r="X95" s="16">
        <v>1</v>
      </c>
      <c r="Y95" s="16">
        <v>0</v>
      </c>
      <c r="Z95" s="16">
        <v>1</v>
      </c>
      <c r="AA95" s="16">
        <v>0</v>
      </c>
      <c r="AB95" s="16">
        <v>0</v>
      </c>
      <c r="AC95" s="16">
        <v>0</v>
      </c>
      <c r="AD95" s="16">
        <v>0</v>
      </c>
      <c r="AE95" s="16">
        <v>0</v>
      </c>
      <c r="AF95" s="16">
        <v>0</v>
      </c>
      <c r="AG95" s="16">
        <v>0</v>
      </c>
      <c r="AH95" s="16">
        <v>8</v>
      </c>
      <c r="AI95" s="14">
        <v>64039996</v>
      </c>
      <c r="AJ95" s="14" t="s">
        <v>1239</v>
      </c>
    </row>
    <row r="96" spans="1:36" ht="21.95" customHeight="1" x14ac:dyDescent="0.25">
      <c r="A96" s="14" t="s">
        <v>1732</v>
      </c>
      <c r="B96" s="14" t="s">
        <v>1733</v>
      </c>
      <c r="C96" s="14" t="s">
        <v>1734</v>
      </c>
      <c r="D96" s="14" t="s">
        <v>53</v>
      </c>
      <c r="E96" s="14" t="s">
        <v>460</v>
      </c>
      <c r="F96" s="14" t="s">
        <v>461</v>
      </c>
      <c r="G96" s="14" t="s">
        <v>1051</v>
      </c>
      <c r="H96" s="14" t="s">
        <v>1377</v>
      </c>
      <c r="I96" s="14" t="s">
        <v>1558</v>
      </c>
      <c r="J96" s="15">
        <f>VLOOKUP(F96,[1]ATEN!$B$2:$AA$558,26,0)</f>
        <v>410</v>
      </c>
      <c r="K96" s="15">
        <f t="shared" si="1"/>
        <v>3280</v>
      </c>
      <c r="L96" s="14" t="s">
        <v>1232</v>
      </c>
      <c r="M96" s="14" t="s">
        <v>0</v>
      </c>
      <c r="N96" s="16">
        <v>0</v>
      </c>
      <c r="O96" s="16">
        <v>0</v>
      </c>
      <c r="P96" s="16">
        <v>0</v>
      </c>
      <c r="Q96" s="16">
        <v>2</v>
      </c>
      <c r="R96" s="16">
        <v>1</v>
      </c>
      <c r="S96" s="16">
        <v>1</v>
      </c>
      <c r="T96" s="16">
        <v>0</v>
      </c>
      <c r="U96" s="16">
        <v>2</v>
      </c>
      <c r="V96" s="16">
        <v>1</v>
      </c>
      <c r="W96" s="16">
        <v>0</v>
      </c>
      <c r="X96" s="16">
        <v>1</v>
      </c>
      <c r="Y96" s="16">
        <v>0</v>
      </c>
      <c r="Z96" s="16">
        <v>0</v>
      </c>
      <c r="AA96" s="16">
        <v>0</v>
      </c>
      <c r="AB96" s="16">
        <v>0</v>
      </c>
      <c r="AC96" s="16">
        <v>0</v>
      </c>
      <c r="AD96" s="16">
        <v>0</v>
      </c>
      <c r="AE96" s="16">
        <v>0</v>
      </c>
      <c r="AF96" s="16">
        <v>0</v>
      </c>
      <c r="AG96" s="16">
        <v>0</v>
      </c>
      <c r="AH96" s="16">
        <v>8</v>
      </c>
      <c r="AI96" s="14">
        <v>64039996</v>
      </c>
      <c r="AJ96" s="14" t="s">
        <v>1239</v>
      </c>
    </row>
    <row r="97" spans="1:36" ht="21.95" customHeight="1" x14ac:dyDescent="0.25">
      <c r="A97" s="14" t="s">
        <v>1732</v>
      </c>
      <c r="B97" s="14" t="s">
        <v>1733</v>
      </c>
      <c r="C97" s="14" t="s">
        <v>1734</v>
      </c>
      <c r="D97" s="14" t="s">
        <v>53</v>
      </c>
      <c r="E97" s="14" t="s">
        <v>511</v>
      </c>
      <c r="F97" s="14" t="s">
        <v>513</v>
      </c>
      <c r="G97" s="14" t="s">
        <v>1069</v>
      </c>
      <c r="H97" s="14" t="s">
        <v>1276</v>
      </c>
      <c r="I97" s="14" t="s">
        <v>1518</v>
      </c>
      <c r="J97" s="15">
        <f>VLOOKUP(F97,[1]ATEN!$B$2:$AA$558,26,0)</f>
        <v>390</v>
      </c>
      <c r="K97" s="15">
        <f t="shared" si="1"/>
        <v>3120</v>
      </c>
      <c r="L97" s="14" t="s">
        <v>1232</v>
      </c>
      <c r="M97" s="14" t="s">
        <v>0</v>
      </c>
      <c r="N97" s="16">
        <v>0</v>
      </c>
      <c r="O97" s="16">
        <v>0</v>
      </c>
      <c r="P97" s="16">
        <v>2</v>
      </c>
      <c r="Q97" s="16">
        <v>1</v>
      </c>
      <c r="R97" s="16">
        <v>0</v>
      </c>
      <c r="S97" s="16">
        <v>0</v>
      </c>
      <c r="T97" s="16">
        <v>2</v>
      </c>
      <c r="U97" s="16">
        <v>1</v>
      </c>
      <c r="V97" s="16">
        <v>0</v>
      </c>
      <c r="W97" s="16">
        <v>0</v>
      </c>
      <c r="X97" s="16">
        <v>1</v>
      </c>
      <c r="Y97" s="16">
        <v>0</v>
      </c>
      <c r="Z97" s="16">
        <v>1</v>
      </c>
      <c r="AA97" s="16">
        <v>0</v>
      </c>
      <c r="AB97" s="16">
        <v>0</v>
      </c>
      <c r="AC97" s="16">
        <v>0</v>
      </c>
      <c r="AD97" s="16">
        <v>0</v>
      </c>
      <c r="AE97" s="16">
        <v>0</v>
      </c>
      <c r="AF97" s="16">
        <v>0</v>
      </c>
      <c r="AG97" s="16">
        <v>0</v>
      </c>
      <c r="AH97" s="16">
        <v>8</v>
      </c>
      <c r="AI97" s="14">
        <v>64039996</v>
      </c>
      <c r="AJ97" s="14" t="s">
        <v>1239</v>
      </c>
    </row>
    <row r="98" spans="1:36" ht="21.95" customHeight="1" x14ac:dyDescent="0.25">
      <c r="A98" s="14" t="s">
        <v>1732</v>
      </c>
      <c r="B98" s="14" t="s">
        <v>1733</v>
      </c>
      <c r="C98" s="14" t="s">
        <v>1734</v>
      </c>
      <c r="D98" s="14" t="s">
        <v>53</v>
      </c>
      <c r="E98" s="14" t="s">
        <v>537</v>
      </c>
      <c r="F98" s="14" t="s">
        <v>538</v>
      </c>
      <c r="G98" s="14" t="s">
        <v>1081</v>
      </c>
      <c r="H98" s="14" t="s">
        <v>1259</v>
      </c>
      <c r="I98" s="14" t="s">
        <v>1501</v>
      </c>
      <c r="J98" s="15">
        <f>VLOOKUP(F98,[1]ATEN!$B$2:$AA$558,26,0)</f>
        <v>530</v>
      </c>
      <c r="K98" s="15">
        <f t="shared" si="1"/>
        <v>4240</v>
      </c>
      <c r="L98" s="14" t="s">
        <v>1232</v>
      </c>
      <c r="M98" s="14" t="s">
        <v>0</v>
      </c>
      <c r="N98" s="16">
        <v>0</v>
      </c>
      <c r="O98" s="16">
        <v>0</v>
      </c>
      <c r="P98" s="16">
        <v>0</v>
      </c>
      <c r="Q98" s="16">
        <v>1</v>
      </c>
      <c r="R98" s="16">
        <v>0</v>
      </c>
      <c r="S98" s="16">
        <v>1</v>
      </c>
      <c r="T98" s="16">
        <v>1</v>
      </c>
      <c r="U98" s="16">
        <v>1</v>
      </c>
      <c r="V98" s="16">
        <v>1</v>
      </c>
      <c r="W98" s="16">
        <v>1</v>
      </c>
      <c r="X98" s="16">
        <v>1</v>
      </c>
      <c r="Y98" s="16">
        <v>0</v>
      </c>
      <c r="Z98" s="16">
        <v>1</v>
      </c>
      <c r="AA98" s="16">
        <v>0</v>
      </c>
      <c r="AB98" s="16">
        <v>0</v>
      </c>
      <c r="AC98" s="16">
        <v>0</v>
      </c>
      <c r="AD98" s="16">
        <v>0</v>
      </c>
      <c r="AE98" s="16">
        <v>0</v>
      </c>
      <c r="AF98" s="16">
        <v>0</v>
      </c>
      <c r="AG98" s="16">
        <v>0</v>
      </c>
      <c r="AH98" s="16">
        <v>8</v>
      </c>
      <c r="AI98" s="14">
        <v>64039996</v>
      </c>
      <c r="AJ98" s="14" t="s">
        <v>1239</v>
      </c>
    </row>
    <row r="99" spans="1:36" ht="21.95" customHeight="1" x14ac:dyDescent="0.25">
      <c r="A99" s="14" t="s">
        <v>1732</v>
      </c>
      <c r="B99" s="14" t="s">
        <v>1733</v>
      </c>
      <c r="C99" s="14" t="s">
        <v>1734</v>
      </c>
      <c r="D99" s="14" t="s">
        <v>53</v>
      </c>
      <c r="E99" s="14" t="s">
        <v>545</v>
      </c>
      <c r="F99" s="14" t="s">
        <v>546</v>
      </c>
      <c r="G99" s="14" t="s">
        <v>1084</v>
      </c>
      <c r="H99" s="14" t="s">
        <v>1275</v>
      </c>
      <c r="I99" s="14" t="s">
        <v>1517</v>
      </c>
      <c r="J99" s="15">
        <f>VLOOKUP(F99,[1]ATEN!$B$2:$AA$558,26,0)</f>
        <v>390</v>
      </c>
      <c r="K99" s="15">
        <f t="shared" si="1"/>
        <v>3120</v>
      </c>
      <c r="L99" s="14" t="s">
        <v>1232</v>
      </c>
      <c r="M99" s="14" t="s">
        <v>0</v>
      </c>
      <c r="N99" s="16">
        <v>0</v>
      </c>
      <c r="O99" s="16">
        <v>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16">
        <v>1</v>
      </c>
      <c r="X99" s="16">
        <v>1</v>
      </c>
      <c r="Y99" s="16">
        <v>1</v>
      </c>
      <c r="Z99" s="16">
        <v>2</v>
      </c>
      <c r="AA99" s="16">
        <v>1</v>
      </c>
      <c r="AB99" s="16">
        <v>0</v>
      </c>
      <c r="AC99" s="16">
        <v>1</v>
      </c>
      <c r="AD99" s="16">
        <v>1</v>
      </c>
      <c r="AE99" s="16">
        <v>0</v>
      </c>
      <c r="AF99" s="16">
        <v>0</v>
      </c>
      <c r="AG99" s="16">
        <v>0</v>
      </c>
      <c r="AH99" s="16">
        <v>8</v>
      </c>
      <c r="AI99" s="14">
        <v>64039996</v>
      </c>
      <c r="AJ99" s="14" t="s">
        <v>1239</v>
      </c>
    </row>
    <row r="100" spans="1:36" ht="21.95" customHeight="1" x14ac:dyDescent="0.25">
      <c r="A100" s="14" t="s">
        <v>1732</v>
      </c>
      <c r="B100" s="14" t="s">
        <v>1733</v>
      </c>
      <c r="C100" s="14" t="s">
        <v>1734</v>
      </c>
      <c r="D100" s="14" t="s">
        <v>53</v>
      </c>
      <c r="E100" s="14" t="s">
        <v>545</v>
      </c>
      <c r="F100" s="14" t="s">
        <v>548</v>
      </c>
      <c r="G100" s="14" t="s">
        <v>1084</v>
      </c>
      <c r="H100" s="14" t="s">
        <v>1382</v>
      </c>
      <c r="I100" s="14" t="s">
        <v>1617</v>
      </c>
      <c r="J100" s="15">
        <f>VLOOKUP(F100,[1]ATEN!$B$2:$AA$558,26,0)</f>
        <v>390</v>
      </c>
      <c r="K100" s="15">
        <f t="shared" si="1"/>
        <v>3120</v>
      </c>
      <c r="L100" s="14" t="s">
        <v>1232</v>
      </c>
      <c r="M100" s="14" t="s">
        <v>0</v>
      </c>
      <c r="N100" s="16">
        <v>0</v>
      </c>
      <c r="O100" s="16">
        <v>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1</v>
      </c>
      <c r="V100" s="16">
        <v>0</v>
      </c>
      <c r="W100" s="16">
        <v>0</v>
      </c>
      <c r="X100" s="16">
        <v>2</v>
      </c>
      <c r="Y100" s="16">
        <v>1</v>
      </c>
      <c r="Z100" s="16">
        <v>2</v>
      </c>
      <c r="AA100" s="16">
        <v>1</v>
      </c>
      <c r="AB100" s="16">
        <v>1</v>
      </c>
      <c r="AC100" s="16">
        <v>0</v>
      </c>
      <c r="AD100" s="16">
        <v>0</v>
      </c>
      <c r="AE100" s="16">
        <v>0</v>
      </c>
      <c r="AF100" s="16">
        <v>0</v>
      </c>
      <c r="AG100" s="16">
        <v>0</v>
      </c>
      <c r="AH100" s="16">
        <v>8</v>
      </c>
      <c r="AI100" s="14">
        <v>64039996</v>
      </c>
      <c r="AJ100" s="14" t="s">
        <v>1239</v>
      </c>
    </row>
    <row r="101" spans="1:36" ht="21.95" customHeight="1" x14ac:dyDescent="0.25">
      <c r="A101" s="14" t="s">
        <v>1732</v>
      </c>
      <c r="B101" s="14" t="s">
        <v>1733</v>
      </c>
      <c r="C101" s="14" t="s">
        <v>1734</v>
      </c>
      <c r="D101" s="14" t="s">
        <v>53</v>
      </c>
      <c r="E101" s="14" t="s">
        <v>554</v>
      </c>
      <c r="F101" s="14" t="s">
        <v>555</v>
      </c>
      <c r="G101" s="14" t="s">
        <v>1086</v>
      </c>
      <c r="H101" s="14" t="s">
        <v>1383</v>
      </c>
      <c r="I101" s="14" t="s">
        <v>1529</v>
      </c>
      <c r="J101" s="15">
        <f>VLOOKUP(F101,[1]ATEN!$B$2:$AA$558,26,0)</f>
        <v>420</v>
      </c>
      <c r="K101" s="15">
        <f t="shared" si="1"/>
        <v>3360</v>
      </c>
      <c r="L101" s="14" t="s">
        <v>1232</v>
      </c>
      <c r="M101" s="14" t="s">
        <v>0</v>
      </c>
      <c r="N101" s="16">
        <v>0</v>
      </c>
      <c r="O101" s="16">
        <v>1</v>
      </c>
      <c r="P101" s="16">
        <v>0</v>
      </c>
      <c r="Q101" s="16">
        <v>0</v>
      </c>
      <c r="R101" s="16">
        <v>1</v>
      </c>
      <c r="S101" s="16">
        <v>1</v>
      </c>
      <c r="T101" s="16">
        <v>1</v>
      </c>
      <c r="U101" s="16">
        <v>1</v>
      </c>
      <c r="V101" s="16">
        <v>0</v>
      </c>
      <c r="W101" s="16">
        <v>2</v>
      </c>
      <c r="X101" s="16">
        <v>0</v>
      </c>
      <c r="Y101" s="16">
        <v>1</v>
      </c>
      <c r="Z101" s="16">
        <v>0</v>
      </c>
      <c r="AA101" s="16">
        <v>0</v>
      </c>
      <c r="AB101" s="16">
        <v>0</v>
      </c>
      <c r="AC101" s="16">
        <v>0</v>
      </c>
      <c r="AD101" s="16">
        <v>0</v>
      </c>
      <c r="AE101" s="16">
        <v>0</v>
      </c>
      <c r="AF101" s="16">
        <v>0</v>
      </c>
      <c r="AG101" s="16">
        <v>0</v>
      </c>
      <c r="AH101" s="16">
        <v>8</v>
      </c>
      <c r="AI101" s="14">
        <v>64039996</v>
      </c>
      <c r="AJ101" s="14" t="s">
        <v>1239</v>
      </c>
    </row>
    <row r="102" spans="1:36" ht="21.95" customHeight="1" x14ac:dyDescent="0.25">
      <c r="A102" s="14" t="s">
        <v>1732</v>
      </c>
      <c r="B102" s="14" t="s">
        <v>1733</v>
      </c>
      <c r="C102" s="14" t="s">
        <v>1734</v>
      </c>
      <c r="D102" s="14" t="s">
        <v>53</v>
      </c>
      <c r="E102" s="14" t="s">
        <v>573</v>
      </c>
      <c r="F102" s="14" t="s">
        <v>574</v>
      </c>
      <c r="G102" s="14" t="s">
        <v>1093</v>
      </c>
      <c r="H102" s="14" t="s">
        <v>1264</v>
      </c>
      <c r="I102" s="14" t="s">
        <v>1506</v>
      </c>
      <c r="J102" s="15">
        <f>VLOOKUP(F102,[1]ATEN!$B$2:$AA$558,26,0)</f>
        <v>480</v>
      </c>
      <c r="K102" s="15">
        <f t="shared" si="1"/>
        <v>3840</v>
      </c>
      <c r="L102" s="14" t="s">
        <v>1232</v>
      </c>
      <c r="M102" s="14" t="s">
        <v>0</v>
      </c>
      <c r="N102" s="16">
        <v>1</v>
      </c>
      <c r="O102" s="16">
        <v>0</v>
      </c>
      <c r="P102" s="16">
        <v>0</v>
      </c>
      <c r="Q102" s="16">
        <v>0</v>
      </c>
      <c r="R102" s="16">
        <v>1</v>
      </c>
      <c r="S102" s="16">
        <v>0</v>
      </c>
      <c r="T102" s="16">
        <v>1</v>
      </c>
      <c r="U102" s="16">
        <v>0</v>
      </c>
      <c r="V102" s="16">
        <v>1</v>
      </c>
      <c r="W102" s="16">
        <v>0</v>
      </c>
      <c r="X102" s="16">
        <v>0</v>
      </c>
      <c r="Y102" s="16">
        <v>0</v>
      </c>
      <c r="Z102" s="16">
        <v>3</v>
      </c>
      <c r="AA102" s="16">
        <v>1</v>
      </c>
      <c r="AB102" s="16">
        <v>0</v>
      </c>
      <c r="AC102" s="16">
        <v>0</v>
      </c>
      <c r="AD102" s="16">
        <v>0</v>
      </c>
      <c r="AE102" s="16">
        <v>0</v>
      </c>
      <c r="AF102" s="16">
        <v>0</v>
      </c>
      <c r="AG102" s="16">
        <v>0</v>
      </c>
      <c r="AH102" s="16">
        <v>8</v>
      </c>
      <c r="AI102" s="14">
        <v>64035995</v>
      </c>
      <c r="AJ102" s="14" t="s">
        <v>1241</v>
      </c>
    </row>
    <row r="103" spans="1:36" ht="21.95" customHeight="1" x14ac:dyDescent="0.25">
      <c r="A103" s="14" t="s">
        <v>1732</v>
      </c>
      <c r="B103" s="17" t="s">
        <v>1735</v>
      </c>
      <c r="C103" s="14" t="s">
        <v>1734</v>
      </c>
      <c r="D103" s="14" t="s">
        <v>54</v>
      </c>
      <c r="E103" s="14" t="s">
        <v>587</v>
      </c>
      <c r="F103" s="14" t="s">
        <v>593</v>
      </c>
      <c r="G103" s="14" t="s">
        <v>1098</v>
      </c>
      <c r="H103" s="14" t="s">
        <v>1320</v>
      </c>
      <c r="I103" s="14" t="s">
        <v>1560</v>
      </c>
      <c r="J103" s="15">
        <f>VLOOKUP(F103,[1]ATEN!$B$2:$AA$558,26,0)</f>
        <v>410</v>
      </c>
      <c r="K103" s="15">
        <f t="shared" si="1"/>
        <v>3280</v>
      </c>
      <c r="L103" s="14" t="s">
        <v>1232</v>
      </c>
      <c r="M103" s="14" t="s">
        <v>9</v>
      </c>
      <c r="N103" s="16">
        <v>0</v>
      </c>
      <c r="O103" s="16">
        <v>0</v>
      </c>
      <c r="P103" s="16">
        <v>0</v>
      </c>
      <c r="Q103" s="16">
        <v>2</v>
      </c>
      <c r="R103" s="16">
        <v>1</v>
      </c>
      <c r="S103" s="16">
        <v>3</v>
      </c>
      <c r="T103" s="16">
        <v>1</v>
      </c>
      <c r="U103" s="16">
        <v>0</v>
      </c>
      <c r="V103" s="16">
        <v>0</v>
      </c>
      <c r="W103" s="16">
        <v>0</v>
      </c>
      <c r="X103" s="16">
        <v>0</v>
      </c>
      <c r="Y103" s="16">
        <v>0</v>
      </c>
      <c r="Z103" s="16">
        <v>0</v>
      </c>
      <c r="AA103" s="16">
        <v>1</v>
      </c>
      <c r="AB103" s="16">
        <v>0</v>
      </c>
      <c r="AC103" s="16">
        <v>0</v>
      </c>
      <c r="AD103" s="16">
        <v>0</v>
      </c>
      <c r="AE103" s="16">
        <v>0</v>
      </c>
      <c r="AF103" s="16">
        <v>0</v>
      </c>
      <c r="AG103" s="16">
        <v>0</v>
      </c>
      <c r="AH103" s="16">
        <v>8</v>
      </c>
      <c r="AI103" s="14">
        <v>64039998</v>
      </c>
      <c r="AJ103" s="14" t="s">
        <v>1249</v>
      </c>
    </row>
    <row r="104" spans="1:36" ht="21.95" customHeight="1" x14ac:dyDescent="0.25">
      <c r="A104" s="14" t="s">
        <v>1732</v>
      </c>
      <c r="B104" s="17" t="s">
        <v>1735</v>
      </c>
      <c r="C104" s="14" t="s">
        <v>1734</v>
      </c>
      <c r="D104" s="14" t="s">
        <v>54</v>
      </c>
      <c r="E104" s="14" t="s">
        <v>607</v>
      </c>
      <c r="F104" s="14" t="s">
        <v>608</v>
      </c>
      <c r="G104" s="14" t="s">
        <v>1102</v>
      </c>
      <c r="H104" s="14" t="s">
        <v>1383</v>
      </c>
      <c r="I104" s="14" t="s">
        <v>1529</v>
      </c>
      <c r="J104" s="15">
        <f>VLOOKUP(F104,[1]ATEN!$B$2:$AA$558,26,0)</f>
        <v>450</v>
      </c>
      <c r="K104" s="15">
        <f t="shared" si="1"/>
        <v>3600</v>
      </c>
      <c r="L104" s="14" t="s">
        <v>1232</v>
      </c>
      <c r="M104" s="14" t="s">
        <v>9</v>
      </c>
      <c r="N104" s="16">
        <v>1</v>
      </c>
      <c r="O104" s="16">
        <v>0</v>
      </c>
      <c r="P104" s="16">
        <v>0</v>
      </c>
      <c r="Q104" s="16">
        <v>1</v>
      </c>
      <c r="R104" s="16">
        <v>1</v>
      </c>
      <c r="S104" s="16">
        <v>0</v>
      </c>
      <c r="T104" s="16">
        <v>0</v>
      </c>
      <c r="U104" s="16">
        <v>0</v>
      </c>
      <c r="V104" s="16">
        <v>2</v>
      </c>
      <c r="W104" s="16">
        <v>1</v>
      </c>
      <c r="X104" s="16">
        <v>1</v>
      </c>
      <c r="Y104" s="16">
        <v>0</v>
      </c>
      <c r="Z104" s="16">
        <v>0</v>
      </c>
      <c r="AA104" s="16">
        <v>1</v>
      </c>
      <c r="AB104" s="16">
        <v>0</v>
      </c>
      <c r="AC104" s="16">
        <v>0</v>
      </c>
      <c r="AD104" s="16">
        <v>0</v>
      </c>
      <c r="AE104" s="16">
        <v>0</v>
      </c>
      <c r="AF104" s="16">
        <v>0</v>
      </c>
      <c r="AG104" s="16">
        <v>0</v>
      </c>
      <c r="AH104" s="16">
        <v>8</v>
      </c>
      <c r="AI104" s="14">
        <v>64039998</v>
      </c>
      <c r="AJ104" s="14" t="s">
        <v>1249</v>
      </c>
    </row>
    <row r="105" spans="1:36" ht="21.95" customHeight="1" x14ac:dyDescent="0.25">
      <c r="A105" s="14" t="s">
        <v>1732</v>
      </c>
      <c r="B105" s="17" t="s">
        <v>1735</v>
      </c>
      <c r="C105" s="14" t="s">
        <v>1734</v>
      </c>
      <c r="D105" s="14" t="s">
        <v>54</v>
      </c>
      <c r="E105" s="14" t="s">
        <v>617</v>
      </c>
      <c r="F105" s="14" t="s">
        <v>619</v>
      </c>
      <c r="G105" s="14" t="s">
        <v>1106</v>
      </c>
      <c r="H105" s="14" t="s">
        <v>1406</v>
      </c>
      <c r="I105" s="14" t="s">
        <v>1640</v>
      </c>
      <c r="J105" s="15">
        <f>VLOOKUP(F105,[1]ATEN!$B$2:$AA$558,26,0)</f>
        <v>475</v>
      </c>
      <c r="K105" s="15">
        <f t="shared" si="1"/>
        <v>3800</v>
      </c>
      <c r="L105" s="14" t="s">
        <v>1232</v>
      </c>
      <c r="M105" s="14" t="s">
        <v>9</v>
      </c>
      <c r="N105" s="16">
        <v>0</v>
      </c>
      <c r="O105" s="16">
        <v>1</v>
      </c>
      <c r="P105" s="16">
        <v>0</v>
      </c>
      <c r="Q105" s="16">
        <v>0</v>
      </c>
      <c r="R105" s="16">
        <v>0</v>
      </c>
      <c r="S105" s="16">
        <v>2</v>
      </c>
      <c r="T105" s="16">
        <v>0</v>
      </c>
      <c r="U105" s="16">
        <v>0</v>
      </c>
      <c r="V105" s="16">
        <v>0</v>
      </c>
      <c r="W105" s="16">
        <v>1</v>
      </c>
      <c r="X105" s="16">
        <v>0</v>
      </c>
      <c r="Y105" s="16">
        <v>0</v>
      </c>
      <c r="Z105" s="16">
        <v>1</v>
      </c>
      <c r="AA105" s="16">
        <v>1</v>
      </c>
      <c r="AB105" s="16">
        <v>1</v>
      </c>
      <c r="AC105" s="16">
        <v>1</v>
      </c>
      <c r="AD105" s="16">
        <v>0</v>
      </c>
      <c r="AE105" s="16">
        <v>0</v>
      </c>
      <c r="AF105" s="16">
        <v>0</v>
      </c>
      <c r="AG105" s="16">
        <v>0</v>
      </c>
      <c r="AH105" s="16">
        <v>8</v>
      </c>
      <c r="AI105" s="14">
        <v>64039998</v>
      </c>
      <c r="AJ105" s="14" t="s">
        <v>1249</v>
      </c>
    </row>
    <row r="106" spans="1:36" ht="21.95" customHeight="1" x14ac:dyDescent="0.25">
      <c r="A106" s="14" t="s">
        <v>1732</v>
      </c>
      <c r="B106" s="17" t="s">
        <v>1735</v>
      </c>
      <c r="C106" s="14" t="s">
        <v>1734</v>
      </c>
      <c r="D106" s="14" t="s">
        <v>54</v>
      </c>
      <c r="E106" s="14" t="s">
        <v>651</v>
      </c>
      <c r="F106" s="14" t="s">
        <v>652</v>
      </c>
      <c r="G106" s="14" t="s">
        <v>1116</v>
      </c>
      <c r="H106" s="14" t="s">
        <v>1259</v>
      </c>
      <c r="I106" s="14" t="s">
        <v>1501</v>
      </c>
      <c r="J106" s="15">
        <f>VLOOKUP(F106,[1]ATEN!$B$2:$AA$558,26,0)</f>
        <v>440</v>
      </c>
      <c r="K106" s="15">
        <f t="shared" si="1"/>
        <v>3520</v>
      </c>
      <c r="L106" s="14" t="s">
        <v>1232</v>
      </c>
      <c r="M106" s="14" t="s">
        <v>9</v>
      </c>
      <c r="N106" s="16">
        <v>0</v>
      </c>
      <c r="O106" s="16">
        <v>0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0</v>
      </c>
      <c r="W106" s="16">
        <v>0</v>
      </c>
      <c r="X106" s="16">
        <v>0</v>
      </c>
      <c r="Y106" s="16">
        <v>1</v>
      </c>
      <c r="Z106" s="16">
        <v>3</v>
      </c>
      <c r="AA106" s="16">
        <v>2</v>
      </c>
      <c r="AB106" s="16">
        <v>1</v>
      </c>
      <c r="AC106" s="16">
        <v>0</v>
      </c>
      <c r="AD106" s="16">
        <v>1</v>
      </c>
      <c r="AE106" s="16">
        <v>0</v>
      </c>
      <c r="AF106" s="16">
        <v>0</v>
      </c>
      <c r="AG106" s="16">
        <v>0</v>
      </c>
      <c r="AH106" s="16">
        <v>8</v>
      </c>
      <c r="AI106" s="14">
        <v>64039998</v>
      </c>
      <c r="AJ106" s="14" t="s">
        <v>1249</v>
      </c>
    </row>
    <row r="107" spans="1:36" ht="21.95" customHeight="1" x14ac:dyDescent="0.25">
      <c r="A107" s="14" t="s">
        <v>1732</v>
      </c>
      <c r="B107" s="17" t="s">
        <v>1735</v>
      </c>
      <c r="C107" s="14" t="s">
        <v>1734</v>
      </c>
      <c r="D107" s="14" t="s">
        <v>54</v>
      </c>
      <c r="E107" s="14" t="s">
        <v>662</v>
      </c>
      <c r="F107" s="14" t="s">
        <v>663</v>
      </c>
      <c r="G107" s="14" t="s">
        <v>1121</v>
      </c>
      <c r="H107" s="14" t="s">
        <v>1427</v>
      </c>
      <c r="I107" s="14" t="s">
        <v>1661</v>
      </c>
      <c r="J107" s="15">
        <f>VLOOKUP(F107,[1]ATEN!$B$2:$AA$558,26,0)</f>
        <v>298</v>
      </c>
      <c r="K107" s="15">
        <f t="shared" si="1"/>
        <v>2384</v>
      </c>
      <c r="L107" s="14" t="s">
        <v>1232</v>
      </c>
      <c r="M107" s="14" t="s">
        <v>9</v>
      </c>
      <c r="N107" s="16">
        <v>0</v>
      </c>
      <c r="O107" s="16">
        <v>0</v>
      </c>
      <c r="P107" s="16">
        <v>2</v>
      </c>
      <c r="Q107" s="16">
        <v>0</v>
      </c>
      <c r="R107" s="16">
        <v>3</v>
      </c>
      <c r="S107" s="16">
        <v>0</v>
      </c>
      <c r="T107" s="16">
        <v>2</v>
      </c>
      <c r="U107" s="16">
        <v>0</v>
      </c>
      <c r="V107" s="16">
        <v>0</v>
      </c>
      <c r="W107" s="16">
        <v>0</v>
      </c>
      <c r="X107" s="16">
        <v>0</v>
      </c>
      <c r="Y107" s="16">
        <v>1</v>
      </c>
      <c r="Z107" s="16">
        <v>0</v>
      </c>
      <c r="AA107" s="16">
        <v>0</v>
      </c>
      <c r="AB107" s="16">
        <v>0</v>
      </c>
      <c r="AC107" s="16">
        <v>0</v>
      </c>
      <c r="AD107" s="16">
        <v>0</v>
      </c>
      <c r="AE107" s="16">
        <v>0</v>
      </c>
      <c r="AF107" s="16">
        <v>0</v>
      </c>
      <c r="AG107" s="16">
        <v>0</v>
      </c>
      <c r="AH107" s="16">
        <v>8</v>
      </c>
      <c r="AI107" s="14">
        <v>64039998</v>
      </c>
      <c r="AJ107" s="14" t="s">
        <v>1249</v>
      </c>
    </row>
    <row r="108" spans="1:36" ht="21.95" customHeight="1" x14ac:dyDescent="0.25">
      <c r="A108" s="14" t="s">
        <v>1732</v>
      </c>
      <c r="B108" s="17" t="s">
        <v>1735</v>
      </c>
      <c r="C108" s="14" t="s">
        <v>1734</v>
      </c>
      <c r="D108" s="14" t="s">
        <v>54</v>
      </c>
      <c r="E108" s="14" t="s">
        <v>754</v>
      </c>
      <c r="F108" s="14" t="s">
        <v>755</v>
      </c>
      <c r="G108" s="14" t="s">
        <v>1162</v>
      </c>
      <c r="H108" s="14" t="s">
        <v>1459</v>
      </c>
      <c r="I108" s="14" t="s">
        <v>1693</v>
      </c>
      <c r="J108" s="15">
        <f>VLOOKUP(F108,[1]ATEN!$B$2:$AA$558,26,0)</f>
        <v>420</v>
      </c>
      <c r="K108" s="15">
        <f t="shared" si="1"/>
        <v>3360</v>
      </c>
      <c r="L108" s="14" t="s">
        <v>1232</v>
      </c>
      <c r="M108" s="14" t="s">
        <v>9</v>
      </c>
      <c r="N108" s="16">
        <v>0</v>
      </c>
      <c r="O108" s="16">
        <v>0</v>
      </c>
      <c r="P108" s="16">
        <v>0</v>
      </c>
      <c r="Q108" s="16">
        <v>2</v>
      </c>
      <c r="R108" s="16">
        <v>1</v>
      </c>
      <c r="S108" s="16">
        <v>0</v>
      </c>
      <c r="T108" s="16">
        <v>0</v>
      </c>
      <c r="U108" s="16">
        <v>3</v>
      </c>
      <c r="V108" s="16">
        <v>0</v>
      </c>
      <c r="W108" s="16">
        <v>1</v>
      </c>
      <c r="X108" s="16">
        <v>1</v>
      </c>
      <c r="Y108" s="16">
        <v>0</v>
      </c>
      <c r="Z108" s="16">
        <v>0</v>
      </c>
      <c r="AA108" s="16">
        <v>0</v>
      </c>
      <c r="AB108" s="16">
        <v>0</v>
      </c>
      <c r="AC108" s="16">
        <v>0</v>
      </c>
      <c r="AD108" s="16">
        <v>0</v>
      </c>
      <c r="AE108" s="16">
        <v>0</v>
      </c>
      <c r="AF108" s="16">
        <v>0</v>
      </c>
      <c r="AG108" s="16">
        <v>0</v>
      </c>
      <c r="AH108" s="16">
        <v>8</v>
      </c>
      <c r="AI108" s="14">
        <v>64039998</v>
      </c>
      <c r="AJ108" s="14" t="s">
        <v>1249</v>
      </c>
    </row>
    <row r="109" spans="1:36" ht="21.95" customHeight="1" x14ac:dyDescent="0.25">
      <c r="A109" s="14" t="s">
        <v>1732</v>
      </c>
      <c r="B109" s="17" t="s">
        <v>1735</v>
      </c>
      <c r="C109" s="14" t="s">
        <v>1734</v>
      </c>
      <c r="D109" s="14" t="s">
        <v>54</v>
      </c>
      <c r="E109" s="14" t="s">
        <v>777</v>
      </c>
      <c r="F109" s="14" t="s">
        <v>778</v>
      </c>
      <c r="G109" s="14" t="s">
        <v>1169</v>
      </c>
      <c r="H109" s="14" t="s">
        <v>1470</v>
      </c>
      <c r="I109" s="14" t="s">
        <v>1702</v>
      </c>
      <c r="J109" s="15">
        <f>VLOOKUP(F109,[1]ATEN!$B$2:$AA$558,26,0)</f>
        <v>490</v>
      </c>
      <c r="K109" s="15">
        <f t="shared" si="1"/>
        <v>3920</v>
      </c>
      <c r="L109" s="14" t="s">
        <v>1232</v>
      </c>
      <c r="M109" s="14" t="s">
        <v>9</v>
      </c>
      <c r="N109" s="16">
        <v>0</v>
      </c>
      <c r="O109" s="16">
        <v>1</v>
      </c>
      <c r="P109" s="16">
        <v>0</v>
      </c>
      <c r="Q109" s="16">
        <v>0</v>
      </c>
      <c r="R109" s="16">
        <v>0</v>
      </c>
      <c r="S109" s="16">
        <v>1</v>
      </c>
      <c r="T109" s="16">
        <v>1</v>
      </c>
      <c r="U109" s="16">
        <v>0</v>
      </c>
      <c r="V109" s="16">
        <v>1</v>
      </c>
      <c r="W109" s="16">
        <v>0</v>
      </c>
      <c r="X109" s="16">
        <v>1</v>
      </c>
      <c r="Y109" s="16">
        <v>1</v>
      </c>
      <c r="Z109" s="16">
        <v>1</v>
      </c>
      <c r="AA109" s="16">
        <v>1</v>
      </c>
      <c r="AB109" s="16">
        <v>0</v>
      </c>
      <c r="AC109" s="16">
        <v>0</v>
      </c>
      <c r="AD109" s="16">
        <v>0</v>
      </c>
      <c r="AE109" s="16">
        <v>0</v>
      </c>
      <c r="AF109" s="16">
        <v>0</v>
      </c>
      <c r="AG109" s="16">
        <v>0</v>
      </c>
      <c r="AH109" s="16">
        <v>8</v>
      </c>
      <c r="AI109" s="14">
        <v>64039998</v>
      </c>
      <c r="AJ109" s="14" t="s">
        <v>1249</v>
      </c>
    </row>
    <row r="110" spans="1:36" ht="21.95" customHeight="1" x14ac:dyDescent="0.25">
      <c r="A110" s="14" t="s">
        <v>1732</v>
      </c>
      <c r="B110" s="17" t="s">
        <v>1735</v>
      </c>
      <c r="C110" s="14" t="s">
        <v>1734</v>
      </c>
      <c r="D110" s="14" t="s">
        <v>54</v>
      </c>
      <c r="E110" s="14" t="s">
        <v>781</v>
      </c>
      <c r="F110" s="14" t="s">
        <v>782</v>
      </c>
      <c r="G110" s="14" t="s">
        <v>1171</v>
      </c>
      <c r="H110" s="14" t="s">
        <v>1275</v>
      </c>
      <c r="I110" s="14" t="s">
        <v>1517</v>
      </c>
      <c r="J110" s="15">
        <f>VLOOKUP(F110,[1]ATEN!$B$2:$AA$558,26,0)</f>
        <v>498</v>
      </c>
      <c r="K110" s="15">
        <f t="shared" si="1"/>
        <v>3984</v>
      </c>
      <c r="L110" s="14" t="s">
        <v>1232</v>
      </c>
      <c r="M110" s="14" t="s">
        <v>9</v>
      </c>
      <c r="N110" s="16">
        <v>0</v>
      </c>
      <c r="O110" s="16">
        <v>0</v>
      </c>
      <c r="P110" s="16">
        <v>0</v>
      </c>
      <c r="Q110" s="16">
        <v>0</v>
      </c>
      <c r="R110" s="16">
        <v>0</v>
      </c>
      <c r="S110" s="16">
        <v>1</v>
      </c>
      <c r="T110" s="16">
        <v>0</v>
      </c>
      <c r="U110" s="16">
        <v>1</v>
      </c>
      <c r="V110" s="16">
        <v>0</v>
      </c>
      <c r="W110" s="16">
        <v>0</v>
      </c>
      <c r="X110" s="16">
        <v>1</v>
      </c>
      <c r="Y110" s="16">
        <v>1</v>
      </c>
      <c r="Z110" s="16">
        <v>1</v>
      </c>
      <c r="AA110" s="16">
        <v>2</v>
      </c>
      <c r="AB110" s="16">
        <v>1</v>
      </c>
      <c r="AC110" s="16">
        <v>0</v>
      </c>
      <c r="AD110" s="16">
        <v>0</v>
      </c>
      <c r="AE110" s="16">
        <v>0</v>
      </c>
      <c r="AF110" s="16">
        <v>0</v>
      </c>
      <c r="AG110" s="16">
        <v>0</v>
      </c>
      <c r="AH110" s="16">
        <v>8</v>
      </c>
      <c r="AI110" s="14">
        <v>64039998</v>
      </c>
      <c r="AJ110" s="14" t="s">
        <v>1249</v>
      </c>
    </row>
    <row r="111" spans="1:36" ht="21.95" customHeight="1" x14ac:dyDescent="0.25">
      <c r="A111" s="14" t="s">
        <v>1732</v>
      </c>
      <c r="B111" s="17" t="s">
        <v>1735</v>
      </c>
      <c r="C111" s="14" t="s">
        <v>1734</v>
      </c>
      <c r="D111" s="14" t="s">
        <v>54</v>
      </c>
      <c r="E111" s="14" t="s">
        <v>842</v>
      </c>
      <c r="F111" s="14" t="s">
        <v>844</v>
      </c>
      <c r="G111" s="14" t="s">
        <v>1198</v>
      </c>
      <c r="H111" s="14" t="s">
        <v>1259</v>
      </c>
      <c r="I111" s="14" t="s">
        <v>1501</v>
      </c>
      <c r="J111" s="15">
        <f>VLOOKUP(F111,[1]ATEN!$B$2:$AA$558,26,0)</f>
        <v>498</v>
      </c>
      <c r="K111" s="15">
        <f t="shared" si="1"/>
        <v>3984</v>
      </c>
      <c r="L111" s="14" t="s">
        <v>1232</v>
      </c>
      <c r="M111" s="14" t="s">
        <v>9</v>
      </c>
      <c r="N111" s="16">
        <v>0</v>
      </c>
      <c r="O111" s="16">
        <v>0</v>
      </c>
      <c r="P111" s="16">
        <v>0</v>
      </c>
      <c r="Q111" s="16">
        <v>0</v>
      </c>
      <c r="R111" s="16">
        <v>0</v>
      </c>
      <c r="S111" s="16">
        <v>1</v>
      </c>
      <c r="T111" s="16">
        <v>0</v>
      </c>
      <c r="U111" s="16">
        <v>1</v>
      </c>
      <c r="V111" s="16">
        <v>1</v>
      </c>
      <c r="W111" s="16">
        <v>3</v>
      </c>
      <c r="X111" s="16">
        <v>1</v>
      </c>
      <c r="Y111" s="16">
        <v>0</v>
      </c>
      <c r="Z111" s="16">
        <v>1</v>
      </c>
      <c r="AA111" s="16">
        <v>0</v>
      </c>
      <c r="AB111" s="16">
        <v>0</v>
      </c>
      <c r="AC111" s="16">
        <v>0</v>
      </c>
      <c r="AD111" s="16">
        <v>0</v>
      </c>
      <c r="AE111" s="16">
        <v>0</v>
      </c>
      <c r="AF111" s="16">
        <v>0</v>
      </c>
      <c r="AG111" s="16">
        <v>0</v>
      </c>
      <c r="AH111" s="16">
        <v>8</v>
      </c>
      <c r="AI111" s="14">
        <v>64035939</v>
      </c>
      <c r="AJ111" s="14" t="s">
        <v>1253</v>
      </c>
    </row>
    <row r="112" spans="1:36" ht="21.95" customHeight="1" x14ac:dyDescent="0.25">
      <c r="A112" s="14" t="s">
        <v>1732</v>
      </c>
      <c r="B112" s="17" t="s">
        <v>1735</v>
      </c>
      <c r="C112" s="14" t="s">
        <v>1734</v>
      </c>
      <c r="D112" s="14" t="s">
        <v>54</v>
      </c>
      <c r="E112" s="14" t="s">
        <v>860</v>
      </c>
      <c r="F112" s="14" t="s">
        <v>862</v>
      </c>
      <c r="G112" s="14" t="s">
        <v>1205</v>
      </c>
      <c r="H112" s="14" t="s">
        <v>1457</v>
      </c>
      <c r="I112" s="14" t="s">
        <v>1691</v>
      </c>
      <c r="J112" s="15">
        <f>VLOOKUP(F112,[1]ATEN!$B$2:$AA$558,26,0)</f>
        <v>470</v>
      </c>
      <c r="K112" s="15">
        <f t="shared" si="1"/>
        <v>3760</v>
      </c>
      <c r="L112" s="14" t="s">
        <v>1232</v>
      </c>
      <c r="M112" s="14" t="s">
        <v>9</v>
      </c>
      <c r="N112" s="16">
        <v>0</v>
      </c>
      <c r="O112" s="16">
        <v>0</v>
      </c>
      <c r="P112" s="16">
        <v>1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16">
        <v>1</v>
      </c>
      <c r="X112" s="16">
        <v>3</v>
      </c>
      <c r="Y112" s="16">
        <v>0</v>
      </c>
      <c r="Z112" s="16">
        <v>0</v>
      </c>
      <c r="AA112" s="16">
        <v>0</v>
      </c>
      <c r="AB112" s="16">
        <v>1</v>
      </c>
      <c r="AC112" s="16">
        <v>1</v>
      </c>
      <c r="AD112" s="16">
        <v>1</v>
      </c>
      <c r="AE112" s="16">
        <v>0</v>
      </c>
      <c r="AF112" s="16">
        <v>0</v>
      </c>
      <c r="AG112" s="16">
        <v>0</v>
      </c>
      <c r="AH112" s="16">
        <v>8</v>
      </c>
      <c r="AI112" s="14">
        <v>64039118</v>
      </c>
      <c r="AJ112" s="14" t="s">
        <v>1250</v>
      </c>
    </row>
    <row r="113" spans="1:36" ht="21.95" customHeight="1" x14ac:dyDescent="0.25">
      <c r="A113" s="14" t="s">
        <v>1732</v>
      </c>
      <c r="B113" s="17" t="s">
        <v>1735</v>
      </c>
      <c r="C113" s="14" t="s">
        <v>1734</v>
      </c>
      <c r="D113" s="14" t="s">
        <v>54</v>
      </c>
      <c r="E113" s="14" t="s">
        <v>867</v>
      </c>
      <c r="F113" s="14" t="s">
        <v>868</v>
      </c>
      <c r="G113" s="14" t="s">
        <v>1208</v>
      </c>
      <c r="H113" s="14" t="s">
        <v>1259</v>
      </c>
      <c r="I113" s="14" t="s">
        <v>1501</v>
      </c>
      <c r="J113" s="15">
        <f>VLOOKUP(F113,[1]ATEN!$B$2:$AA$558,26,0)</f>
        <v>450</v>
      </c>
      <c r="K113" s="15">
        <f t="shared" si="1"/>
        <v>3600</v>
      </c>
      <c r="L113" s="14" t="s">
        <v>1232</v>
      </c>
      <c r="M113" s="14" t="s">
        <v>9</v>
      </c>
      <c r="N113" s="16">
        <v>0</v>
      </c>
      <c r="O113" s="16">
        <v>0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1</v>
      </c>
      <c r="V113" s="16">
        <v>0</v>
      </c>
      <c r="W113" s="16">
        <v>0</v>
      </c>
      <c r="X113" s="16">
        <v>1</v>
      </c>
      <c r="Y113" s="16">
        <v>2</v>
      </c>
      <c r="Z113" s="16">
        <v>3</v>
      </c>
      <c r="AA113" s="16">
        <v>1</v>
      </c>
      <c r="AB113" s="16">
        <v>0</v>
      </c>
      <c r="AC113" s="16">
        <v>0</v>
      </c>
      <c r="AD113" s="16">
        <v>0</v>
      </c>
      <c r="AE113" s="16">
        <v>0</v>
      </c>
      <c r="AF113" s="16">
        <v>0</v>
      </c>
      <c r="AG113" s="16">
        <v>0</v>
      </c>
      <c r="AH113" s="16">
        <v>8</v>
      </c>
      <c r="AI113" s="14">
        <v>64039998</v>
      </c>
      <c r="AJ113" s="14" t="s">
        <v>1249</v>
      </c>
    </row>
    <row r="114" spans="1:36" ht="21.95" customHeight="1" x14ac:dyDescent="0.25">
      <c r="A114" s="14" t="s">
        <v>1732</v>
      </c>
      <c r="B114" s="17" t="s">
        <v>1735</v>
      </c>
      <c r="C114" s="14" t="s">
        <v>1734</v>
      </c>
      <c r="D114" s="14" t="s">
        <v>54</v>
      </c>
      <c r="E114" s="14" t="s">
        <v>905</v>
      </c>
      <c r="F114" s="14" t="s">
        <v>906</v>
      </c>
      <c r="G114" s="14" t="s">
        <v>1222</v>
      </c>
      <c r="H114" s="14" t="s">
        <v>1406</v>
      </c>
      <c r="I114" s="14" t="s">
        <v>1640</v>
      </c>
      <c r="J114" s="15">
        <f>VLOOKUP(F114,[1]ATEN!$B$2:$AA$558,26,0)</f>
        <v>430</v>
      </c>
      <c r="K114" s="15">
        <f t="shared" si="1"/>
        <v>3440</v>
      </c>
      <c r="L114" s="14" t="s">
        <v>1232</v>
      </c>
      <c r="M114" s="14" t="s">
        <v>9</v>
      </c>
      <c r="N114" s="16">
        <v>0</v>
      </c>
      <c r="O114" s="16">
        <v>0</v>
      </c>
      <c r="P114" s="16">
        <v>0</v>
      </c>
      <c r="Q114" s="16">
        <v>0</v>
      </c>
      <c r="R114" s="16">
        <v>1</v>
      </c>
      <c r="S114" s="16">
        <v>0</v>
      </c>
      <c r="T114" s="16">
        <v>0</v>
      </c>
      <c r="U114" s="16">
        <v>2</v>
      </c>
      <c r="V114" s="16">
        <v>1</v>
      </c>
      <c r="W114" s="16">
        <v>2</v>
      </c>
      <c r="X114" s="16">
        <v>0</v>
      </c>
      <c r="Y114" s="16">
        <v>0</v>
      </c>
      <c r="Z114" s="16">
        <v>1</v>
      </c>
      <c r="AA114" s="16">
        <v>1</v>
      </c>
      <c r="AB114" s="16">
        <v>0</v>
      </c>
      <c r="AC114" s="16">
        <v>0</v>
      </c>
      <c r="AD114" s="16">
        <v>0</v>
      </c>
      <c r="AE114" s="16">
        <v>0</v>
      </c>
      <c r="AF114" s="16">
        <v>0</v>
      </c>
      <c r="AG114" s="16">
        <v>0</v>
      </c>
      <c r="AH114" s="16">
        <v>8</v>
      </c>
      <c r="AI114" s="14">
        <v>64039998</v>
      </c>
      <c r="AJ114" s="14" t="s">
        <v>1249</v>
      </c>
    </row>
    <row r="115" spans="1:36" ht="21.95" customHeight="1" x14ac:dyDescent="0.25">
      <c r="A115" s="14" t="s">
        <v>1732</v>
      </c>
      <c r="B115" s="14" t="s">
        <v>1733</v>
      </c>
      <c r="C115" s="14" t="s">
        <v>1734</v>
      </c>
      <c r="D115" s="14" t="s">
        <v>53</v>
      </c>
      <c r="E115" s="14" t="s">
        <v>60</v>
      </c>
      <c r="F115" s="14" t="s">
        <v>62</v>
      </c>
      <c r="G115" s="14" t="s">
        <v>932</v>
      </c>
      <c r="H115" s="14" t="s">
        <v>1262</v>
      </c>
      <c r="I115" s="14" t="s">
        <v>1504</v>
      </c>
      <c r="J115" s="15">
        <f>VLOOKUP(F115,[1]ATEN!$B$2:$AA$558,26,0)</f>
        <v>360</v>
      </c>
      <c r="K115" s="15">
        <f t="shared" si="1"/>
        <v>2520</v>
      </c>
      <c r="L115" s="14" t="s">
        <v>1232</v>
      </c>
      <c r="M115" s="14" t="s">
        <v>0</v>
      </c>
      <c r="N115" s="16">
        <v>0</v>
      </c>
      <c r="O115" s="16">
        <v>1</v>
      </c>
      <c r="P115" s="16">
        <v>0</v>
      </c>
      <c r="Q115" s="16">
        <v>1</v>
      </c>
      <c r="R115" s="16">
        <v>1</v>
      </c>
      <c r="S115" s="16">
        <v>1</v>
      </c>
      <c r="T115" s="16">
        <v>1</v>
      </c>
      <c r="U115" s="16">
        <v>0</v>
      </c>
      <c r="V115" s="16">
        <v>0</v>
      </c>
      <c r="W115" s="16">
        <v>1</v>
      </c>
      <c r="X115" s="16">
        <v>0</v>
      </c>
      <c r="Y115" s="16">
        <v>1</v>
      </c>
      <c r="Z115" s="16">
        <v>0</v>
      </c>
      <c r="AA115" s="16">
        <v>0</v>
      </c>
      <c r="AB115" s="16">
        <v>0</v>
      </c>
      <c r="AC115" s="16">
        <v>0</v>
      </c>
      <c r="AD115" s="16">
        <v>0</v>
      </c>
      <c r="AE115" s="16">
        <v>0</v>
      </c>
      <c r="AF115" s="16">
        <v>0</v>
      </c>
      <c r="AG115" s="16">
        <v>0</v>
      </c>
      <c r="AH115" s="16">
        <v>7</v>
      </c>
      <c r="AI115" s="14">
        <v>64039996</v>
      </c>
      <c r="AJ115" s="14" t="s">
        <v>1239</v>
      </c>
    </row>
    <row r="116" spans="1:36" ht="21.95" customHeight="1" x14ac:dyDescent="0.25">
      <c r="A116" s="14" t="s">
        <v>1732</v>
      </c>
      <c r="B116" s="14" t="s">
        <v>1733</v>
      </c>
      <c r="C116" s="14" t="s">
        <v>1734</v>
      </c>
      <c r="D116" s="14" t="s">
        <v>53</v>
      </c>
      <c r="E116" s="14" t="s">
        <v>81</v>
      </c>
      <c r="F116" s="14" t="s">
        <v>84</v>
      </c>
      <c r="G116" s="14" t="s">
        <v>941</v>
      </c>
      <c r="H116" s="14" t="s">
        <v>1269</v>
      </c>
      <c r="I116" s="14" t="s">
        <v>1511</v>
      </c>
      <c r="J116" s="15">
        <f>VLOOKUP(F116,[1]ATEN!$B$2:$AA$558,26,0)</f>
        <v>320</v>
      </c>
      <c r="K116" s="15">
        <f t="shared" si="1"/>
        <v>2240</v>
      </c>
      <c r="L116" s="14" t="s">
        <v>1232</v>
      </c>
      <c r="M116" s="14" t="s">
        <v>0</v>
      </c>
      <c r="N116" s="16">
        <v>0</v>
      </c>
      <c r="O116" s="16">
        <v>1</v>
      </c>
      <c r="P116" s="16">
        <v>2</v>
      </c>
      <c r="Q116" s="16">
        <v>1</v>
      </c>
      <c r="R116" s="16">
        <v>0</v>
      </c>
      <c r="S116" s="16">
        <v>1</v>
      </c>
      <c r="T116" s="16">
        <v>0</v>
      </c>
      <c r="U116" s="16">
        <v>1</v>
      </c>
      <c r="V116" s="16">
        <v>1</v>
      </c>
      <c r="W116" s="16">
        <v>0</v>
      </c>
      <c r="X116" s="16">
        <v>0</v>
      </c>
      <c r="Y116" s="16">
        <v>0</v>
      </c>
      <c r="Z116" s="16">
        <v>0</v>
      </c>
      <c r="AA116" s="16">
        <v>0</v>
      </c>
      <c r="AB116" s="16">
        <v>0</v>
      </c>
      <c r="AC116" s="16">
        <v>0</v>
      </c>
      <c r="AD116" s="16">
        <v>0</v>
      </c>
      <c r="AE116" s="16">
        <v>0</v>
      </c>
      <c r="AF116" s="16">
        <v>0</v>
      </c>
      <c r="AG116" s="16">
        <v>0</v>
      </c>
      <c r="AH116" s="16">
        <v>7</v>
      </c>
      <c r="AI116" s="14">
        <v>64039996</v>
      </c>
      <c r="AJ116" s="14" t="s">
        <v>1239</v>
      </c>
    </row>
    <row r="117" spans="1:36" ht="21.95" customHeight="1" x14ac:dyDescent="0.25">
      <c r="A117" s="14" t="s">
        <v>1732</v>
      </c>
      <c r="B117" s="14" t="s">
        <v>1733</v>
      </c>
      <c r="C117" s="14" t="s">
        <v>1734</v>
      </c>
      <c r="D117" s="14" t="s">
        <v>53</v>
      </c>
      <c r="E117" s="14" t="s">
        <v>90</v>
      </c>
      <c r="F117" s="14" t="s">
        <v>91</v>
      </c>
      <c r="G117" s="14" t="s">
        <v>942</v>
      </c>
      <c r="H117" s="14" t="s">
        <v>1275</v>
      </c>
      <c r="I117" s="14" t="s">
        <v>1517</v>
      </c>
      <c r="J117" s="15">
        <f>VLOOKUP(F117,[1]ATEN!$B$2:$AA$558,26,0)</f>
        <v>340</v>
      </c>
      <c r="K117" s="15">
        <f t="shared" si="1"/>
        <v>2380</v>
      </c>
      <c r="L117" s="14" t="s">
        <v>1232</v>
      </c>
      <c r="M117" s="14" t="s">
        <v>0</v>
      </c>
      <c r="N117" s="16">
        <v>0</v>
      </c>
      <c r="O117" s="16">
        <v>1</v>
      </c>
      <c r="P117" s="16">
        <v>1</v>
      </c>
      <c r="Q117" s="16">
        <v>2</v>
      </c>
      <c r="R117" s="16">
        <v>0</v>
      </c>
      <c r="S117" s="16">
        <v>0</v>
      </c>
      <c r="T117" s="16">
        <v>0</v>
      </c>
      <c r="U117" s="16">
        <v>0</v>
      </c>
      <c r="V117" s="16">
        <v>0</v>
      </c>
      <c r="W117" s="16">
        <v>0</v>
      </c>
      <c r="X117" s="16">
        <v>0</v>
      </c>
      <c r="Y117" s="16">
        <v>0</v>
      </c>
      <c r="Z117" s="16">
        <v>1</v>
      </c>
      <c r="AA117" s="16">
        <v>1</v>
      </c>
      <c r="AB117" s="16">
        <v>1</v>
      </c>
      <c r="AC117" s="16">
        <v>0</v>
      </c>
      <c r="AD117" s="16">
        <v>0</v>
      </c>
      <c r="AE117" s="16">
        <v>0</v>
      </c>
      <c r="AF117" s="16">
        <v>0</v>
      </c>
      <c r="AG117" s="16">
        <v>0</v>
      </c>
      <c r="AH117" s="16">
        <v>7</v>
      </c>
      <c r="AI117" s="14">
        <v>64039996</v>
      </c>
      <c r="AJ117" s="14" t="s">
        <v>1239</v>
      </c>
    </row>
    <row r="118" spans="1:36" ht="21.95" customHeight="1" x14ac:dyDescent="0.25">
      <c r="A118" s="14" t="s">
        <v>1732</v>
      </c>
      <c r="B118" s="14" t="s">
        <v>1733</v>
      </c>
      <c r="C118" s="14" t="s">
        <v>1734</v>
      </c>
      <c r="D118" s="14" t="s">
        <v>53</v>
      </c>
      <c r="E118" s="14" t="s">
        <v>119</v>
      </c>
      <c r="F118" s="14" t="s">
        <v>121</v>
      </c>
      <c r="G118" s="14" t="s">
        <v>950</v>
      </c>
      <c r="H118" s="14" t="s">
        <v>1292</v>
      </c>
      <c r="I118" s="14" t="s">
        <v>1529</v>
      </c>
      <c r="J118" s="15">
        <f>VLOOKUP(F118,[1]ATEN!$B$2:$AA$558,26,0)</f>
        <v>340</v>
      </c>
      <c r="K118" s="15">
        <f t="shared" si="1"/>
        <v>2380</v>
      </c>
      <c r="L118" s="14" t="s">
        <v>1232</v>
      </c>
      <c r="M118" s="14" t="s">
        <v>0</v>
      </c>
      <c r="N118" s="16">
        <v>0</v>
      </c>
      <c r="O118" s="16">
        <v>1</v>
      </c>
      <c r="P118" s="16">
        <v>5</v>
      </c>
      <c r="Q118" s="16">
        <v>1</v>
      </c>
      <c r="R118" s="16">
        <v>0</v>
      </c>
      <c r="S118" s="16">
        <v>0</v>
      </c>
      <c r="T118" s="16">
        <v>0</v>
      </c>
      <c r="U118" s="16">
        <v>0</v>
      </c>
      <c r="V118" s="16">
        <v>0</v>
      </c>
      <c r="W118" s="16">
        <v>0</v>
      </c>
      <c r="X118" s="16">
        <v>0</v>
      </c>
      <c r="Y118" s="16">
        <v>0</v>
      </c>
      <c r="Z118" s="16">
        <v>0</v>
      </c>
      <c r="AA118" s="16">
        <v>0</v>
      </c>
      <c r="AB118" s="16">
        <v>0</v>
      </c>
      <c r="AC118" s="16">
        <v>0</v>
      </c>
      <c r="AD118" s="16">
        <v>0</v>
      </c>
      <c r="AE118" s="16">
        <v>0</v>
      </c>
      <c r="AF118" s="16">
        <v>0</v>
      </c>
      <c r="AG118" s="16">
        <v>0</v>
      </c>
      <c r="AH118" s="16">
        <v>7</v>
      </c>
      <c r="AI118" s="14">
        <v>64039996</v>
      </c>
      <c r="AJ118" s="14" t="s">
        <v>1239</v>
      </c>
    </row>
    <row r="119" spans="1:36" ht="21.95" customHeight="1" x14ac:dyDescent="0.25">
      <c r="A119" s="14" t="s">
        <v>1732</v>
      </c>
      <c r="B119" s="14" t="s">
        <v>1733</v>
      </c>
      <c r="C119" s="14" t="s">
        <v>1734</v>
      </c>
      <c r="D119" s="14" t="s">
        <v>53</v>
      </c>
      <c r="E119" s="14" t="s">
        <v>150</v>
      </c>
      <c r="F119" s="14" t="s">
        <v>152</v>
      </c>
      <c r="G119" s="14" t="s">
        <v>956</v>
      </c>
      <c r="H119" s="14" t="s">
        <v>1306</v>
      </c>
      <c r="I119" s="14" t="s">
        <v>1546</v>
      </c>
      <c r="J119" s="15">
        <f>VLOOKUP(F119,[1]ATEN!$B$2:$AA$558,26,0)</f>
        <v>280</v>
      </c>
      <c r="K119" s="15">
        <f t="shared" si="1"/>
        <v>1960</v>
      </c>
      <c r="L119" s="14" t="s">
        <v>1232</v>
      </c>
      <c r="M119" s="14" t="s">
        <v>0</v>
      </c>
      <c r="N119" s="16">
        <v>0</v>
      </c>
      <c r="O119" s="16">
        <v>0</v>
      </c>
      <c r="P119" s="16">
        <v>0</v>
      </c>
      <c r="Q119" s="16">
        <v>0</v>
      </c>
      <c r="R119" s="16">
        <v>0</v>
      </c>
      <c r="S119" s="16">
        <v>0</v>
      </c>
      <c r="T119" s="16">
        <v>0</v>
      </c>
      <c r="U119" s="16">
        <v>1</v>
      </c>
      <c r="V119" s="16">
        <v>0</v>
      </c>
      <c r="W119" s="16">
        <v>0</v>
      </c>
      <c r="X119" s="16">
        <v>2</v>
      </c>
      <c r="Y119" s="16">
        <v>1</v>
      </c>
      <c r="Z119" s="16">
        <v>2</v>
      </c>
      <c r="AA119" s="16">
        <v>1</v>
      </c>
      <c r="AB119" s="16">
        <v>0</v>
      </c>
      <c r="AC119" s="16">
        <v>0</v>
      </c>
      <c r="AD119" s="16">
        <v>0</v>
      </c>
      <c r="AE119" s="16">
        <v>0</v>
      </c>
      <c r="AF119" s="16">
        <v>0</v>
      </c>
      <c r="AG119" s="16">
        <v>0</v>
      </c>
      <c r="AH119" s="16">
        <v>7</v>
      </c>
      <c r="AI119" s="14">
        <v>64039996</v>
      </c>
      <c r="AJ119" s="14" t="s">
        <v>1239</v>
      </c>
    </row>
    <row r="120" spans="1:36" ht="21.95" customHeight="1" x14ac:dyDescent="0.25">
      <c r="A120" s="14" t="s">
        <v>1732</v>
      </c>
      <c r="B120" s="14" t="s">
        <v>1733</v>
      </c>
      <c r="C120" s="14" t="s">
        <v>1734</v>
      </c>
      <c r="D120" s="14" t="s">
        <v>53</v>
      </c>
      <c r="E120" s="14" t="s">
        <v>173</v>
      </c>
      <c r="F120" s="14" t="s">
        <v>174</v>
      </c>
      <c r="G120" s="14" t="s">
        <v>962</v>
      </c>
      <c r="H120" s="14" t="s">
        <v>1300</v>
      </c>
      <c r="I120" s="14" t="s">
        <v>1540</v>
      </c>
      <c r="J120" s="15">
        <f>VLOOKUP(F120,[1]ATEN!$B$2:$AA$558,26,0)</f>
        <v>395</v>
      </c>
      <c r="K120" s="15">
        <f t="shared" si="1"/>
        <v>2765</v>
      </c>
      <c r="L120" s="14" t="s">
        <v>1232</v>
      </c>
      <c r="M120" s="14" t="s">
        <v>0</v>
      </c>
      <c r="N120" s="16">
        <v>0</v>
      </c>
      <c r="O120" s="16">
        <v>1</v>
      </c>
      <c r="P120" s="16">
        <v>2</v>
      </c>
      <c r="Q120" s="16">
        <v>0</v>
      </c>
      <c r="R120" s="16">
        <v>1</v>
      </c>
      <c r="S120" s="16">
        <v>0</v>
      </c>
      <c r="T120" s="16">
        <v>0</v>
      </c>
      <c r="U120" s="16">
        <v>0</v>
      </c>
      <c r="V120" s="16">
        <v>0</v>
      </c>
      <c r="W120" s="16">
        <v>0</v>
      </c>
      <c r="X120" s="16">
        <v>1</v>
      </c>
      <c r="Y120" s="16">
        <v>1</v>
      </c>
      <c r="Z120" s="16">
        <v>0</v>
      </c>
      <c r="AA120" s="16">
        <v>1</v>
      </c>
      <c r="AB120" s="16">
        <v>0</v>
      </c>
      <c r="AC120" s="16">
        <v>0</v>
      </c>
      <c r="AD120" s="16">
        <v>0</v>
      </c>
      <c r="AE120" s="16">
        <v>0</v>
      </c>
      <c r="AF120" s="16">
        <v>0</v>
      </c>
      <c r="AG120" s="16">
        <v>0</v>
      </c>
      <c r="AH120" s="16">
        <v>7</v>
      </c>
      <c r="AI120" s="14">
        <v>64039996</v>
      </c>
      <c r="AJ120" s="14" t="s">
        <v>1239</v>
      </c>
    </row>
    <row r="121" spans="1:36" ht="21.95" customHeight="1" x14ac:dyDescent="0.25">
      <c r="A121" s="14" t="s">
        <v>1732</v>
      </c>
      <c r="B121" s="14" t="s">
        <v>1733</v>
      </c>
      <c r="C121" s="14" t="s">
        <v>1734</v>
      </c>
      <c r="D121" s="14" t="s">
        <v>53</v>
      </c>
      <c r="E121" s="14" t="s">
        <v>175</v>
      </c>
      <c r="F121" s="14" t="s">
        <v>176</v>
      </c>
      <c r="G121" s="14" t="s">
        <v>963</v>
      </c>
      <c r="H121" s="14" t="s">
        <v>1259</v>
      </c>
      <c r="I121" s="14" t="s">
        <v>1501</v>
      </c>
      <c r="J121" s="15">
        <f>VLOOKUP(F121,[1]ATEN!$B$2:$AA$558,26,0)</f>
        <v>390</v>
      </c>
      <c r="K121" s="15">
        <f t="shared" si="1"/>
        <v>2730</v>
      </c>
      <c r="L121" s="14" t="s">
        <v>1232</v>
      </c>
      <c r="M121" s="14" t="s">
        <v>0</v>
      </c>
      <c r="N121" s="16">
        <v>0</v>
      </c>
      <c r="O121" s="16">
        <v>0</v>
      </c>
      <c r="P121" s="16">
        <v>0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6">
        <v>0</v>
      </c>
      <c r="W121" s="16">
        <v>0</v>
      </c>
      <c r="X121" s="16">
        <v>0</v>
      </c>
      <c r="Y121" s="16">
        <v>0</v>
      </c>
      <c r="Z121" s="16">
        <v>2</v>
      </c>
      <c r="AA121" s="16">
        <v>0</v>
      </c>
      <c r="AB121" s="16">
        <v>0</v>
      </c>
      <c r="AC121" s="16">
        <v>1</v>
      </c>
      <c r="AD121" s="16">
        <v>4</v>
      </c>
      <c r="AE121" s="16">
        <v>0</v>
      </c>
      <c r="AF121" s="16">
        <v>0</v>
      </c>
      <c r="AG121" s="16">
        <v>0</v>
      </c>
      <c r="AH121" s="16">
        <v>7</v>
      </c>
      <c r="AI121" s="14">
        <v>64039996</v>
      </c>
      <c r="AJ121" s="14" t="s">
        <v>1239</v>
      </c>
    </row>
    <row r="122" spans="1:36" ht="21.95" customHeight="1" x14ac:dyDescent="0.25">
      <c r="A122" s="14" t="s">
        <v>1732</v>
      </c>
      <c r="B122" s="14" t="s">
        <v>1733</v>
      </c>
      <c r="C122" s="14" t="s">
        <v>1734</v>
      </c>
      <c r="D122" s="14" t="s">
        <v>53</v>
      </c>
      <c r="E122" s="14" t="s">
        <v>194</v>
      </c>
      <c r="F122" s="14" t="s">
        <v>196</v>
      </c>
      <c r="G122" s="14" t="s">
        <v>969</v>
      </c>
      <c r="H122" s="14" t="s">
        <v>1318</v>
      </c>
      <c r="I122" s="14" t="s">
        <v>1558</v>
      </c>
      <c r="J122" s="15">
        <f>VLOOKUP(F122,[1]ATEN!$B$2:$AA$558,26,0)</f>
        <v>298</v>
      </c>
      <c r="K122" s="15">
        <f t="shared" si="1"/>
        <v>2086</v>
      </c>
      <c r="L122" s="14" t="s">
        <v>1232</v>
      </c>
      <c r="M122" s="14" t="s">
        <v>0</v>
      </c>
      <c r="N122" s="16">
        <v>0</v>
      </c>
      <c r="O122" s="16">
        <v>0</v>
      </c>
      <c r="P122" s="16">
        <v>0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16">
        <v>2</v>
      </c>
      <c r="X122" s="16">
        <v>3</v>
      </c>
      <c r="Y122" s="16">
        <v>1</v>
      </c>
      <c r="Z122" s="16">
        <v>0</v>
      </c>
      <c r="AA122" s="16">
        <v>0</v>
      </c>
      <c r="AB122" s="16">
        <v>1</v>
      </c>
      <c r="AC122" s="16">
        <v>0</v>
      </c>
      <c r="AD122" s="16">
        <v>0</v>
      </c>
      <c r="AE122" s="16">
        <v>0</v>
      </c>
      <c r="AF122" s="16">
        <v>0</v>
      </c>
      <c r="AG122" s="16">
        <v>0</v>
      </c>
      <c r="AH122" s="16">
        <v>7</v>
      </c>
      <c r="AI122" s="14">
        <v>64039996</v>
      </c>
      <c r="AJ122" s="14" t="s">
        <v>1239</v>
      </c>
    </row>
    <row r="123" spans="1:36" ht="21.95" customHeight="1" x14ac:dyDescent="0.25">
      <c r="A123" s="14" t="s">
        <v>1732</v>
      </c>
      <c r="B123" s="14" t="s">
        <v>1733</v>
      </c>
      <c r="C123" s="14" t="s">
        <v>1734</v>
      </c>
      <c r="D123" s="14" t="s">
        <v>53</v>
      </c>
      <c r="E123" s="14" t="s">
        <v>223</v>
      </c>
      <c r="F123" s="14" t="s">
        <v>224</v>
      </c>
      <c r="G123" s="14" t="s">
        <v>978</v>
      </c>
      <c r="H123" s="14" t="s">
        <v>1259</v>
      </c>
      <c r="I123" s="14" t="s">
        <v>1501</v>
      </c>
      <c r="J123" s="15">
        <f>VLOOKUP(F123,[1]ATEN!$B$2:$AA$558,26,0)</f>
        <v>470</v>
      </c>
      <c r="K123" s="15">
        <f t="shared" si="1"/>
        <v>3290</v>
      </c>
      <c r="L123" s="14" t="s">
        <v>1232</v>
      </c>
      <c r="M123" s="14" t="s">
        <v>0</v>
      </c>
      <c r="N123" s="16">
        <v>0</v>
      </c>
      <c r="O123" s="16">
        <v>0</v>
      </c>
      <c r="P123" s="16">
        <v>0</v>
      </c>
      <c r="Q123" s="16">
        <v>0</v>
      </c>
      <c r="R123" s="16">
        <v>0</v>
      </c>
      <c r="S123" s="16">
        <v>0</v>
      </c>
      <c r="T123" s="16">
        <v>0</v>
      </c>
      <c r="U123" s="16">
        <v>2</v>
      </c>
      <c r="V123" s="16">
        <v>1</v>
      </c>
      <c r="W123" s="16">
        <v>3</v>
      </c>
      <c r="X123" s="16">
        <v>0</v>
      </c>
      <c r="Y123" s="16">
        <v>0</v>
      </c>
      <c r="Z123" s="16">
        <v>1</v>
      </c>
      <c r="AA123" s="16">
        <v>0</v>
      </c>
      <c r="AB123" s="16">
        <v>0</v>
      </c>
      <c r="AC123" s="16">
        <v>0</v>
      </c>
      <c r="AD123" s="16">
        <v>0</v>
      </c>
      <c r="AE123" s="16">
        <v>0</v>
      </c>
      <c r="AF123" s="16">
        <v>0</v>
      </c>
      <c r="AG123" s="16">
        <v>0</v>
      </c>
      <c r="AH123" s="16">
        <v>7</v>
      </c>
      <c r="AI123" s="14">
        <v>64035995</v>
      </c>
      <c r="AJ123" s="14" t="s">
        <v>1241</v>
      </c>
    </row>
    <row r="124" spans="1:36" ht="21.95" customHeight="1" x14ac:dyDescent="0.25">
      <c r="A124" s="14" t="s">
        <v>1732</v>
      </c>
      <c r="B124" s="14" t="s">
        <v>1733</v>
      </c>
      <c r="C124" s="14" t="s">
        <v>1734</v>
      </c>
      <c r="D124" s="14" t="s">
        <v>53</v>
      </c>
      <c r="E124" s="14" t="s">
        <v>242</v>
      </c>
      <c r="F124" s="14" t="s">
        <v>244</v>
      </c>
      <c r="G124" s="14" t="s">
        <v>983</v>
      </c>
      <c r="H124" s="14" t="s">
        <v>1333</v>
      </c>
      <c r="I124" s="14" t="s">
        <v>1570</v>
      </c>
      <c r="J124" s="15">
        <f>VLOOKUP(F124,[1]ATEN!$B$2:$AA$558,26,0)</f>
        <v>350</v>
      </c>
      <c r="K124" s="15">
        <f t="shared" si="1"/>
        <v>2450</v>
      </c>
      <c r="L124" s="14" t="s">
        <v>1232</v>
      </c>
      <c r="M124" s="14" t="s">
        <v>0</v>
      </c>
      <c r="N124" s="16">
        <v>0</v>
      </c>
      <c r="O124" s="16">
        <v>0</v>
      </c>
      <c r="P124" s="16">
        <v>0</v>
      </c>
      <c r="Q124" s="16">
        <v>0</v>
      </c>
      <c r="R124" s="16">
        <v>0</v>
      </c>
      <c r="S124" s="16">
        <v>0</v>
      </c>
      <c r="T124" s="16">
        <v>0</v>
      </c>
      <c r="U124" s="16">
        <v>0</v>
      </c>
      <c r="V124" s="16">
        <v>0</v>
      </c>
      <c r="W124" s="16">
        <v>2</v>
      </c>
      <c r="X124" s="16">
        <v>1</v>
      </c>
      <c r="Y124" s="16">
        <v>2</v>
      </c>
      <c r="Z124" s="16">
        <v>1</v>
      </c>
      <c r="AA124" s="16">
        <v>1</v>
      </c>
      <c r="AB124" s="16">
        <v>0</v>
      </c>
      <c r="AC124" s="16">
        <v>0</v>
      </c>
      <c r="AD124" s="16">
        <v>0</v>
      </c>
      <c r="AE124" s="16">
        <v>0</v>
      </c>
      <c r="AF124" s="16">
        <v>0</v>
      </c>
      <c r="AG124" s="16">
        <v>0</v>
      </c>
      <c r="AH124" s="16">
        <v>7</v>
      </c>
      <c r="AI124" s="14">
        <v>64039116</v>
      </c>
      <c r="AJ124" s="14" t="s">
        <v>1240</v>
      </c>
    </row>
    <row r="125" spans="1:36" ht="21.95" customHeight="1" x14ac:dyDescent="0.25">
      <c r="A125" s="14" t="s">
        <v>1732</v>
      </c>
      <c r="B125" s="14" t="s">
        <v>1733</v>
      </c>
      <c r="C125" s="14" t="s">
        <v>1734</v>
      </c>
      <c r="D125" s="14" t="s">
        <v>53</v>
      </c>
      <c r="E125" s="14" t="s">
        <v>242</v>
      </c>
      <c r="F125" s="14" t="s">
        <v>245</v>
      </c>
      <c r="G125" s="14" t="s">
        <v>983</v>
      </c>
      <c r="H125" s="14" t="s">
        <v>1329</v>
      </c>
      <c r="I125" s="14" t="s">
        <v>1568</v>
      </c>
      <c r="J125" s="15">
        <f>VLOOKUP(F125,[1]ATEN!$B$2:$AA$558,26,0)</f>
        <v>350</v>
      </c>
      <c r="K125" s="15">
        <f t="shared" si="1"/>
        <v>2450</v>
      </c>
      <c r="L125" s="14" t="s">
        <v>1232</v>
      </c>
      <c r="M125" s="14" t="s">
        <v>0</v>
      </c>
      <c r="N125" s="16">
        <v>0</v>
      </c>
      <c r="O125" s="16">
        <v>0</v>
      </c>
      <c r="P125" s="16">
        <v>0</v>
      </c>
      <c r="Q125" s="16">
        <v>0</v>
      </c>
      <c r="R125" s="16">
        <v>0</v>
      </c>
      <c r="S125" s="16">
        <v>0</v>
      </c>
      <c r="T125" s="16">
        <v>0</v>
      </c>
      <c r="U125" s="16">
        <v>0</v>
      </c>
      <c r="V125" s="16">
        <v>4</v>
      </c>
      <c r="W125" s="16">
        <v>0</v>
      </c>
      <c r="X125" s="16">
        <v>0</v>
      </c>
      <c r="Y125" s="16">
        <v>1</v>
      </c>
      <c r="Z125" s="16">
        <v>1</v>
      </c>
      <c r="AA125" s="16">
        <v>1</v>
      </c>
      <c r="AB125" s="16">
        <v>0</v>
      </c>
      <c r="AC125" s="16">
        <v>0</v>
      </c>
      <c r="AD125" s="16">
        <v>0</v>
      </c>
      <c r="AE125" s="16">
        <v>0</v>
      </c>
      <c r="AF125" s="16">
        <v>0</v>
      </c>
      <c r="AG125" s="16">
        <v>0</v>
      </c>
      <c r="AH125" s="16">
        <v>7</v>
      </c>
      <c r="AI125" s="14">
        <v>64039116</v>
      </c>
      <c r="AJ125" s="14" t="s">
        <v>1240</v>
      </c>
    </row>
    <row r="126" spans="1:36" ht="21.95" customHeight="1" x14ac:dyDescent="0.25">
      <c r="A126" s="14" t="s">
        <v>1732</v>
      </c>
      <c r="B126" s="14" t="s">
        <v>1733</v>
      </c>
      <c r="C126" s="14" t="s">
        <v>1734</v>
      </c>
      <c r="D126" s="14" t="s">
        <v>53</v>
      </c>
      <c r="E126" s="14" t="s">
        <v>251</v>
      </c>
      <c r="F126" s="14" t="s">
        <v>254</v>
      </c>
      <c r="G126" s="14" t="s">
        <v>984</v>
      </c>
      <c r="H126" s="14" t="s">
        <v>1281</v>
      </c>
      <c r="I126" s="14" t="s">
        <v>1523</v>
      </c>
      <c r="J126" s="15">
        <f>VLOOKUP(F126,[1]ATEN!$B$2:$AA$558,26,0)</f>
        <v>410</v>
      </c>
      <c r="K126" s="15">
        <f t="shared" si="1"/>
        <v>2870</v>
      </c>
      <c r="L126" s="14" t="s">
        <v>1232</v>
      </c>
      <c r="M126" s="14" t="s">
        <v>0</v>
      </c>
      <c r="N126" s="16">
        <v>0</v>
      </c>
      <c r="O126" s="16">
        <v>0</v>
      </c>
      <c r="P126" s="16">
        <v>0</v>
      </c>
      <c r="Q126" s="16">
        <v>0</v>
      </c>
      <c r="R126" s="16">
        <v>0</v>
      </c>
      <c r="S126" s="16">
        <v>0</v>
      </c>
      <c r="T126" s="16">
        <v>0</v>
      </c>
      <c r="U126" s="16">
        <v>1</v>
      </c>
      <c r="V126" s="16">
        <v>0</v>
      </c>
      <c r="W126" s="16">
        <v>3</v>
      </c>
      <c r="X126" s="16">
        <v>1</v>
      </c>
      <c r="Y126" s="16">
        <v>1</v>
      </c>
      <c r="Z126" s="16">
        <v>1</v>
      </c>
      <c r="AA126" s="16">
        <v>0</v>
      </c>
      <c r="AB126" s="16">
        <v>0</v>
      </c>
      <c r="AC126" s="16">
        <v>0</v>
      </c>
      <c r="AD126" s="16">
        <v>0</v>
      </c>
      <c r="AE126" s="16">
        <v>0</v>
      </c>
      <c r="AF126" s="16">
        <v>0</v>
      </c>
      <c r="AG126" s="16">
        <v>0</v>
      </c>
      <c r="AH126" s="16">
        <v>7</v>
      </c>
      <c r="AI126" s="14">
        <v>64035995</v>
      </c>
      <c r="AJ126" s="14" t="s">
        <v>1241</v>
      </c>
    </row>
    <row r="127" spans="1:36" ht="21.95" customHeight="1" x14ac:dyDescent="0.25">
      <c r="A127" s="14" t="s">
        <v>1732</v>
      </c>
      <c r="B127" s="14" t="s">
        <v>1733</v>
      </c>
      <c r="C127" s="14" t="s">
        <v>1734</v>
      </c>
      <c r="D127" s="14" t="s">
        <v>53</v>
      </c>
      <c r="E127" s="14" t="s">
        <v>265</v>
      </c>
      <c r="F127" s="14" t="s">
        <v>266</v>
      </c>
      <c r="G127" s="14" t="s">
        <v>988</v>
      </c>
      <c r="H127" s="14" t="s">
        <v>1276</v>
      </c>
      <c r="I127" s="14" t="s">
        <v>1518</v>
      </c>
      <c r="J127" s="15">
        <f>VLOOKUP(F127,[1]ATEN!$B$2:$AA$558,26,0)</f>
        <v>480</v>
      </c>
      <c r="K127" s="15">
        <f t="shared" si="1"/>
        <v>3360</v>
      </c>
      <c r="L127" s="14" t="s">
        <v>1232</v>
      </c>
      <c r="M127" s="14" t="s">
        <v>1233</v>
      </c>
      <c r="N127" s="16">
        <v>0</v>
      </c>
      <c r="O127" s="16">
        <v>0</v>
      </c>
      <c r="P127" s="16">
        <v>0</v>
      </c>
      <c r="Q127" s="16">
        <v>0</v>
      </c>
      <c r="R127" s="16">
        <v>1</v>
      </c>
      <c r="S127" s="16">
        <v>1</v>
      </c>
      <c r="T127" s="16">
        <v>1</v>
      </c>
      <c r="U127" s="16">
        <v>1</v>
      </c>
      <c r="V127" s="16">
        <v>0</v>
      </c>
      <c r="W127" s="16">
        <v>1</v>
      </c>
      <c r="X127" s="16">
        <v>0</v>
      </c>
      <c r="Y127" s="16">
        <v>2</v>
      </c>
      <c r="Z127" s="16">
        <v>0</v>
      </c>
      <c r="AA127" s="16">
        <v>0</v>
      </c>
      <c r="AB127" s="16">
        <v>0</v>
      </c>
      <c r="AC127" s="16">
        <v>0</v>
      </c>
      <c r="AD127" s="16">
        <v>0</v>
      </c>
      <c r="AE127" s="16">
        <v>0</v>
      </c>
      <c r="AF127" s="16">
        <v>0</v>
      </c>
      <c r="AG127" s="16">
        <v>0</v>
      </c>
      <c r="AH127" s="16">
        <v>7</v>
      </c>
      <c r="AI127" s="14">
        <v>64039996</v>
      </c>
      <c r="AJ127" s="14" t="s">
        <v>1239</v>
      </c>
    </row>
    <row r="128" spans="1:36" ht="21.95" customHeight="1" x14ac:dyDescent="0.25">
      <c r="A128" s="14" t="s">
        <v>1732</v>
      </c>
      <c r="B128" s="14" t="s">
        <v>1733</v>
      </c>
      <c r="C128" s="14" t="s">
        <v>1734</v>
      </c>
      <c r="D128" s="14" t="s">
        <v>53</v>
      </c>
      <c r="E128" s="14" t="s">
        <v>275</v>
      </c>
      <c r="F128" s="14" t="s">
        <v>278</v>
      </c>
      <c r="G128" s="14" t="s">
        <v>992</v>
      </c>
      <c r="H128" s="14" t="s">
        <v>1298</v>
      </c>
      <c r="I128" s="14" t="s">
        <v>1529</v>
      </c>
      <c r="J128" s="15">
        <f>VLOOKUP(F128,[1]ATEN!$B$2:$AA$558,26,0)</f>
        <v>390</v>
      </c>
      <c r="K128" s="15">
        <f t="shared" si="1"/>
        <v>2730</v>
      </c>
      <c r="L128" s="14" t="s">
        <v>1232</v>
      </c>
      <c r="M128" s="14" t="s">
        <v>0</v>
      </c>
      <c r="N128" s="16">
        <v>0</v>
      </c>
      <c r="O128" s="16">
        <v>0</v>
      </c>
      <c r="P128" s="16">
        <v>0</v>
      </c>
      <c r="Q128" s="16">
        <v>0</v>
      </c>
      <c r="R128" s="16">
        <v>0</v>
      </c>
      <c r="S128" s="16">
        <v>0</v>
      </c>
      <c r="T128" s="16">
        <v>0</v>
      </c>
      <c r="U128" s="16">
        <v>2</v>
      </c>
      <c r="V128" s="16">
        <v>1</v>
      </c>
      <c r="W128" s="16">
        <v>3</v>
      </c>
      <c r="X128" s="16">
        <v>1</v>
      </c>
      <c r="Y128" s="16">
        <v>0</v>
      </c>
      <c r="Z128" s="16">
        <v>0</v>
      </c>
      <c r="AA128" s="16">
        <v>0</v>
      </c>
      <c r="AB128" s="16">
        <v>0</v>
      </c>
      <c r="AC128" s="16">
        <v>0</v>
      </c>
      <c r="AD128" s="16">
        <v>0</v>
      </c>
      <c r="AE128" s="16">
        <v>0</v>
      </c>
      <c r="AF128" s="16">
        <v>0</v>
      </c>
      <c r="AG128" s="16">
        <v>0</v>
      </c>
      <c r="AH128" s="16">
        <v>7</v>
      </c>
      <c r="AI128" s="14">
        <v>64039996</v>
      </c>
      <c r="AJ128" s="14" t="s">
        <v>1239</v>
      </c>
    </row>
    <row r="129" spans="1:36" ht="21.95" customHeight="1" x14ac:dyDescent="0.25">
      <c r="A129" s="14" t="s">
        <v>1732</v>
      </c>
      <c r="B129" s="14" t="s">
        <v>1733</v>
      </c>
      <c r="C129" s="14" t="s">
        <v>1734</v>
      </c>
      <c r="D129" s="14" t="s">
        <v>53</v>
      </c>
      <c r="E129" s="14" t="s">
        <v>290</v>
      </c>
      <c r="F129" s="14" t="s">
        <v>291</v>
      </c>
      <c r="G129" s="14" t="s">
        <v>997</v>
      </c>
      <c r="H129" s="14" t="s">
        <v>1283</v>
      </c>
      <c r="I129" s="14" t="s">
        <v>1525</v>
      </c>
      <c r="J129" s="15">
        <f>VLOOKUP(F129,[1]ATEN!$B$2:$AA$558,26,0)</f>
        <v>340</v>
      </c>
      <c r="K129" s="15">
        <f t="shared" si="1"/>
        <v>2380</v>
      </c>
      <c r="L129" s="14" t="s">
        <v>1232</v>
      </c>
      <c r="M129" s="14" t="s">
        <v>0</v>
      </c>
      <c r="N129" s="16">
        <v>0</v>
      </c>
      <c r="O129" s="16">
        <v>0</v>
      </c>
      <c r="P129" s="16">
        <v>0</v>
      </c>
      <c r="Q129" s="16">
        <v>0</v>
      </c>
      <c r="R129" s="16">
        <v>0</v>
      </c>
      <c r="S129" s="16">
        <v>0</v>
      </c>
      <c r="T129" s="16">
        <v>0</v>
      </c>
      <c r="U129" s="16">
        <v>0</v>
      </c>
      <c r="V129" s="16">
        <v>0</v>
      </c>
      <c r="W129" s="16">
        <v>0</v>
      </c>
      <c r="X129" s="16">
        <v>1</v>
      </c>
      <c r="Y129" s="16">
        <v>4</v>
      </c>
      <c r="Z129" s="16">
        <v>1</v>
      </c>
      <c r="AA129" s="16">
        <v>0</v>
      </c>
      <c r="AB129" s="16">
        <v>0</v>
      </c>
      <c r="AC129" s="16">
        <v>1</v>
      </c>
      <c r="AD129" s="16">
        <v>0</v>
      </c>
      <c r="AE129" s="16">
        <v>0</v>
      </c>
      <c r="AF129" s="16">
        <v>0</v>
      </c>
      <c r="AG129" s="16">
        <v>0</v>
      </c>
      <c r="AH129" s="16">
        <v>7</v>
      </c>
      <c r="AI129" s="14">
        <v>64039996</v>
      </c>
      <c r="AJ129" s="14" t="s">
        <v>1239</v>
      </c>
    </row>
    <row r="130" spans="1:36" ht="21.95" customHeight="1" x14ac:dyDescent="0.25">
      <c r="A130" s="14" t="s">
        <v>1732</v>
      </c>
      <c r="B130" s="14" t="s">
        <v>1733</v>
      </c>
      <c r="C130" s="14" t="s">
        <v>1734</v>
      </c>
      <c r="D130" s="14" t="s">
        <v>53</v>
      </c>
      <c r="E130" s="14" t="s">
        <v>303</v>
      </c>
      <c r="F130" s="14" t="s">
        <v>305</v>
      </c>
      <c r="G130" s="14" t="s">
        <v>1003</v>
      </c>
      <c r="H130" s="14" t="s">
        <v>1259</v>
      </c>
      <c r="I130" s="14" t="s">
        <v>1501</v>
      </c>
      <c r="J130" s="15">
        <f>VLOOKUP(F130,[1]ATEN!$B$2:$AA$558,26,0)</f>
        <v>390</v>
      </c>
      <c r="K130" s="15">
        <f t="shared" si="1"/>
        <v>2730</v>
      </c>
      <c r="L130" s="14" t="s">
        <v>1232</v>
      </c>
      <c r="M130" s="14" t="s">
        <v>0</v>
      </c>
      <c r="N130" s="16">
        <v>0</v>
      </c>
      <c r="O130" s="16">
        <v>0</v>
      </c>
      <c r="P130" s="16">
        <v>0</v>
      </c>
      <c r="Q130" s="16">
        <v>0</v>
      </c>
      <c r="R130" s="16">
        <v>0</v>
      </c>
      <c r="S130" s="16">
        <v>0</v>
      </c>
      <c r="T130" s="16">
        <v>0</v>
      </c>
      <c r="U130" s="16">
        <v>0</v>
      </c>
      <c r="V130" s="16">
        <v>0</v>
      </c>
      <c r="W130" s="16">
        <v>0</v>
      </c>
      <c r="X130" s="16">
        <v>2</v>
      </c>
      <c r="Y130" s="16">
        <v>0</v>
      </c>
      <c r="Z130" s="16">
        <v>2</v>
      </c>
      <c r="AA130" s="16">
        <v>2</v>
      </c>
      <c r="AB130" s="16">
        <v>0</v>
      </c>
      <c r="AC130" s="16">
        <v>1</v>
      </c>
      <c r="AD130" s="16">
        <v>0</v>
      </c>
      <c r="AE130" s="16">
        <v>0</v>
      </c>
      <c r="AF130" s="16">
        <v>0</v>
      </c>
      <c r="AG130" s="16">
        <v>0</v>
      </c>
      <c r="AH130" s="16">
        <v>7</v>
      </c>
      <c r="AI130" s="14">
        <v>64039996</v>
      </c>
      <c r="AJ130" s="14" t="s">
        <v>1239</v>
      </c>
    </row>
    <row r="131" spans="1:36" ht="21.95" customHeight="1" x14ac:dyDescent="0.25">
      <c r="A131" s="14" t="s">
        <v>1732</v>
      </c>
      <c r="B131" s="14" t="s">
        <v>1733</v>
      </c>
      <c r="C131" s="14" t="s">
        <v>1734</v>
      </c>
      <c r="D131" s="14" t="s">
        <v>53</v>
      </c>
      <c r="E131" s="14" t="s">
        <v>306</v>
      </c>
      <c r="F131" s="14" t="s">
        <v>307</v>
      </c>
      <c r="G131" s="14" t="s">
        <v>1003</v>
      </c>
      <c r="H131" s="14" t="s">
        <v>1281</v>
      </c>
      <c r="I131" s="14" t="s">
        <v>1523</v>
      </c>
      <c r="J131" s="15">
        <f>VLOOKUP(F131,[1]ATEN!$B$2:$AA$558,26,0)</f>
        <v>390</v>
      </c>
      <c r="K131" s="15">
        <f t="shared" si="1"/>
        <v>2730</v>
      </c>
      <c r="L131" s="14" t="s">
        <v>1232</v>
      </c>
      <c r="M131" s="14" t="s">
        <v>0</v>
      </c>
      <c r="N131" s="16">
        <v>0</v>
      </c>
      <c r="O131" s="16">
        <v>0</v>
      </c>
      <c r="P131" s="16">
        <v>0</v>
      </c>
      <c r="Q131" s="16">
        <v>0</v>
      </c>
      <c r="R131" s="16">
        <v>0</v>
      </c>
      <c r="S131" s="16">
        <v>0</v>
      </c>
      <c r="T131" s="16">
        <v>0</v>
      </c>
      <c r="U131" s="16">
        <v>0</v>
      </c>
      <c r="V131" s="16">
        <v>4</v>
      </c>
      <c r="W131" s="16">
        <v>0</v>
      </c>
      <c r="X131" s="16">
        <v>1</v>
      </c>
      <c r="Y131" s="16">
        <v>1</v>
      </c>
      <c r="Z131" s="16">
        <v>1</v>
      </c>
      <c r="AA131" s="16">
        <v>0</v>
      </c>
      <c r="AB131" s="16">
        <v>0</v>
      </c>
      <c r="AC131" s="16">
        <v>0</v>
      </c>
      <c r="AD131" s="16">
        <v>0</v>
      </c>
      <c r="AE131" s="16">
        <v>0</v>
      </c>
      <c r="AF131" s="16">
        <v>0</v>
      </c>
      <c r="AG131" s="16">
        <v>0</v>
      </c>
      <c r="AH131" s="16">
        <v>7</v>
      </c>
      <c r="AI131" s="14">
        <v>64039996</v>
      </c>
      <c r="AJ131" s="14" t="s">
        <v>1239</v>
      </c>
    </row>
    <row r="132" spans="1:36" ht="21.95" customHeight="1" x14ac:dyDescent="0.25">
      <c r="A132" s="14" t="s">
        <v>1732</v>
      </c>
      <c r="B132" s="14" t="s">
        <v>1733</v>
      </c>
      <c r="C132" s="14" t="s">
        <v>1734</v>
      </c>
      <c r="D132" s="14" t="s">
        <v>53</v>
      </c>
      <c r="E132" s="14" t="s">
        <v>306</v>
      </c>
      <c r="F132" s="14" t="s">
        <v>308</v>
      </c>
      <c r="G132" s="14" t="s">
        <v>1003</v>
      </c>
      <c r="H132" s="14" t="s">
        <v>1302</v>
      </c>
      <c r="I132" s="14" t="s">
        <v>1542</v>
      </c>
      <c r="J132" s="15">
        <f>VLOOKUP(F132,[1]ATEN!$B$2:$AA$558,26,0)</f>
        <v>390</v>
      </c>
      <c r="K132" s="15">
        <f t="shared" si="1"/>
        <v>2730</v>
      </c>
      <c r="L132" s="14" t="s">
        <v>1232</v>
      </c>
      <c r="M132" s="14" t="s">
        <v>0</v>
      </c>
      <c r="N132" s="16">
        <v>0</v>
      </c>
      <c r="O132" s="16">
        <v>0</v>
      </c>
      <c r="P132" s="16">
        <v>0</v>
      </c>
      <c r="Q132" s="16">
        <v>0</v>
      </c>
      <c r="R132" s="16">
        <v>0</v>
      </c>
      <c r="S132" s="16">
        <v>0</v>
      </c>
      <c r="T132" s="16">
        <v>0</v>
      </c>
      <c r="U132" s="16">
        <v>2</v>
      </c>
      <c r="V132" s="16">
        <v>3</v>
      </c>
      <c r="W132" s="16">
        <v>1</v>
      </c>
      <c r="X132" s="16">
        <v>0</v>
      </c>
      <c r="Y132" s="16">
        <v>0</v>
      </c>
      <c r="Z132" s="16">
        <v>1</v>
      </c>
      <c r="AA132" s="16">
        <v>0</v>
      </c>
      <c r="AB132" s="16">
        <v>0</v>
      </c>
      <c r="AC132" s="16">
        <v>0</v>
      </c>
      <c r="AD132" s="16">
        <v>0</v>
      </c>
      <c r="AE132" s="16">
        <v>0</v>
      </c>
      <c r="AF132" s="16">
        <v>0</v>
      </c>
      <c r="AG132" s="16">
        <v>0</v>
      </c>
      <c r="AH132" s="16">
        <v>7</v>
      </c>
      <c r="AI132" s="14">
        <v>64039996</v>
      </c>
      <c r="AJ132" s="14" t="s">
        <v>1239</v>
      </c>
    </row>
    <row r="133" spans="1:36" ht="21.95" customHeight="1" x14ac:dyDescent="0.25">
      <c r="A133" s="14" t="s">
        <v>1732</v>
      </c>
      <c r="B133" s="14" t="s">
        <v>1733</v>
      </c>
      <c r="C133" s="14" t="s">
        <v>1734</v>
      </c>
      <c r="D133" s="14" t="s">
        <v>53</v>
      </c>
      <c r="E133" s="14" t="s">
        <v>328</v>
      </c>
      <c r="F133" s="14" t="s">
        <v>329</v>
      </c>
      <c r="G133" s="14" t="s">
        <v>1006</v>
      </c>
      <c r="H133" s="14" t="s">
        <v>1327</v>
      </c>
      <c r="I133" s="14" t="s">
        <v>1566</v>
      </c>
      <c r="J133" s="15">
        <f>VLOOKUP(F133,[1]ATEN!$B$2:$AA$558,26,0)</f>
        <v>380</v>
      </c>
      <c r="K133" s="15">
        <f t="shared" si="1"/>
        <v>2660</v>
      </c>
      <c r="L133" s="14" t="s">
        <v>1232</v>
      </c>
      <c r="M133" s="14" t="s">
        <v>0</v>
      </c>
      <c r="N133" s="16">
        <v>0</v>
      </c>
      <c r="O133" s="16">
        <v>0</v>
      </c>
      <c r="P133" s="16">
        <v>0</v>
      </c>
      <c r="Q133" s="16">
        <v>0</v>
      </c>
      <c r="R133" s="16">
        <v>0</v>
      </c>
      <c r="S133" s="16">
        <v>0</v>
      </c>
      <c r="T133" s="16">
        <v>1</v>
      </c>
      <c r="U133" s="16">
        <v>1</v>
      </c>
      <c r="V133" s="16">
        <v>2</v>
      </c>
      <c r="W133" s="16">
        <v>0</v>
      </c>
      <c r="X133" s="16">
        <v>1</v>
      </c>
      <c r="Y133" s="16">
        <v>1</v>
      </c>
      <c r="Z133" s="16">
        <v>0</v>
      </c>
      <c r="AA133" s="16">
        <v>1</v>
      </c>
      <c r="AB133" s="16">
        <v>0</v>
      </c>
      <c r="AC133" s="16">
        <v>0</v>
      </c>
      <c r="AD133" s="16">
        <v>0</v>
      </c>
      <c r="AE133" s="16">
        <v>0</v>
      </c>
      <c r="AF133" s="16">
        <v>0</v>
      </c>
      <c r="AG133" s="16">
        <v>0</v>
      </c>
      <c r="AH133" s="16">
        <v>7</v>
      </c>
      <c r="AI133" s="14">
        <v>64039996</v>
      </c>
      <c r="AJ133" s="14" t="s">
        <v>1239</v>
      </c>
    </row>
    <row r="134" spans="1:36" ht="21.95" customHeight="1" x14ac:dyDescent="0.25">
      <c r="A134" s="14" t="s">
        <v>1732</v>
      </c>
      <c r="B134" s="14" t="s">
        <v>1733</v>
      </c>
      <c r="C134" s="14" t="s">
        <v>1734</v>
      </c>
      <c r="D134" s="14" t="s">
        <v>53</v>
      </c>
      <c r="E134" s="14" t="s">
        <v>364</v>
      </c>
      <c r="F134" s="14" t="s">
        <v>366</v>
      </c>
      <c r="G134" s="14" t="s">
        <v>1018</v>
      </c>
      <c r="H134" s="14" t="s">
        <v>1276</v>
      </c>
      <c r="I134" s="14" t="s">
        <v>1518</v>
      </c>
      <c r="J134" s="15">
        <f>VLOOKUP(F134,[1]ATEN!$B$2:$AA$558,26,0)</f>
        <v>598</v>
      </c>
      <c r="K134" s="15">
        <f t="shared" si="1"/>
        <v>4186</v>
      </c>
      <c r="L134" s="14" t="s">
        <v>1232</v>
      </c>
      <c r="M134" s="14" t="s">
        <v>0</v>
      </c>
      <c r="N134" s="16">
        <v>1</v>
      </c>
      <c r="O134" s="16">
        <v>0</v>
      </c>
      <c r="P134" s="16">
        <v>0</v>
      </c>
      <c r="Q134" s="16">
        <v>0</v>
      </c>
      <c r="R134" s="16">
        <v>0</v>
      </c>
      <c r="S134" s="16">
        <v>2</v>
      </c>
      <c r="T134" s="16">
        <v>1</v>
      </c>
      <c r="U134" s="16">
        <v>1</v>
      </c>
      <c r="V134" s="16">
        <v>0</v>
      </c>
      <c r="W134" s="16">
        <v>0</v>
      </c>
      <c r="X134" s="16">
        <v>1</v>
      </c>
      <c r="Y134" s="16">
        <v>0</v>
      </c>
      <c r="Z134" s="16">
        <v>1</v>
      </c>
      <c r="AA134" s="16">
        <v>0</v>
      </c>
      <c r="AB134" s="16">
        <v>0</v>
      </c>
      <c r="AC134" s="16">
        <v>0</v>
      </c>
      <c r="AD134" s="16">
        <v>0</v>
      </c>
      <c r="AE134" s="16">
        <v>0</v>
      </c>
      <c r="AF134" s="16">
        <v>0</v>
      </c>
      <c r="AG134" s="16">
        <v>0</v>
      </c>
      <c r="AH134" s="16">
        <v>7</v>
      </c>
      <c r="AI134" s="14">
        <v>64039996</v>
      </c>
      <c r="AJ134" s="14" t="s">
        <v>1239</v>
      </c>
    </row>
    <row r="135" spans="1:36" ht="21.95" customHeight="1" x14ac:dyDescent="0.25">
      <c r="A135" s="14" t="s">
        <v>1732</v>
      </c>
      <c r="B135" s="14" t="s">
        <v>1733</v>
      </c>
      <c r="C135" s="14" t="s">
        <v>1734</v>
      </c>
      <c r="D135" s="14" t="s">
        <v>53</v>
      </c>
      <c r="E135" s="14" t="s">
        <v>371</v>
      </c>
      <c r="F135" s="14" t="s">
        <v>372</v>
      </c>
      <c r="G135" s="14" t="s">
        <v>1021</v>
      </c>
      <c r="H135" s="14" t="s">
        <v>1324</v>
      </c>
      <c r="I135" s="14" t="s">
        <v>1564</v>
      </c>
      <c r="J135" s="15">
        <f>VLOOKUP(F135,[1]ATEN!$B$2:$AA$558,26,0)</f>
        <v>630</v>
      </c>
      <c r="K135" s="15">
        <f t="shared" si="1"/>
        <v>4410</v>
      </c>
      <c r="L135" s="14" t="s">
        <v>1232</v>
      </c>
      <c r="M135" s="14" t="s">
        <v>0</v>
      </c>
      <c r="N135" s="16">
        <v>0</v>
      </c>
      <c r="O135" s="16">
        <v>0</v>
      </c>
      <c r="P135" s="16">
        <v>0</v>
      </c>
      <c r="Q135" s="16">
        <v>0</v>
      </c>
      <c r="R135" s="16">
        <v>0</v>
      </c>
      <c r="S135" s="16">
        <v>1</v>
      </c>
      <c r="T135" s="16">
        <v>1</v>
      </c>
      <c r="U135" s="16">
        <v>1</v>
      </c>
      <c r="V135" s="16">
        <v>1</v>
      </c>
      <c r="W135" s="16">
        <v>1</v>
      </c>
      <c r="X135" s="16">
        <v>1</v>
      </c>
      <c r="Y135" s="16">
        <v>0</v>
      </c>
      <c r="Z135" s="16">
        <v>1</v>
      </c>
      <c r="AA135" s="16">
        <v>0</v>
      </c>
      <c r="AB135" s="16">
        <v>0</v>
      </c>
      <c r="AC135" s="16">
        <v>0</v>
      </c>
      <c r="AD135" s="16">
        <v>0</v>
      </c>
      <c r="AE135" s="16">
        <v>0</v>
      </c>
      <c r="AF135" s="16">
        <v>0</v>
      </c>
      <c r="AG135" s="16">
        <v>0</v>
      </c>
      <c r="AH135" s="16">
        <v>7</v>
      </c>
      <c r="AI135" s="14">
        <v>64039996</v>
      </c>
      <c r="AJ135" s="14" t="s">
        <v>1239</v>
      </c>
    </row>
    <row r="136" spans="1:36" ht="21.95" customHeight="1" x14ac:dyDescent="0.25">
      <c r="A136" s="14" t="s">
        <v>1732</v>
      </c>
      <c r="B136" s="14" t="s">
        <v>1733</v>
      </c>
      <c r="C136" s="14" t="s">
        <v>1734</v>
      </c>
      <c r="D136" s="14" t="s">
        <v>53</v>
      </c>
      <c r="E136" s="14" t="s">
        <v>384</v>
      </c>
      <c r="F136" s="14" t="s">
        <v>388</v>
      </c>
      <c r="G136" s="14" t="s">
        <v>1027</v>
      </c>
      <c r="H136" s="14" t="s">
        <v>1275</v>
      </c>
      <c r="I136" s="14" t="s">
        <v>1517</v>
      </c>
      <c r="J136" s="15">
        <f>VLOOKUP(F136,[1]ATEN!$B$2:$AA$558,26,0)</f>
        <v>390</v>
      </c>
      <c r="K136" s="15">
        <f t="shared" si="1"/>
        <v>2730</v>
      </c>
      <c r="L136" s="14" t="s">
        <v>1232</v>
      </c>
      <c r="M136" s="14" t="s">
        <v>0</v>
      </c>
      <c r="N136" s="16">
        <v>0</v>
      </c>
      <c r="O136" s="16">
        <v>0</v>
      </c>
      <c r="P136" s="16">
        <v>0</v>
      </c>
      <c r="Q136" s="16">
        <v>0</v>
      </c>
      <c r="R136" s="16">
        <v>1</v>
      </c>
      <c r="S136" s="16">
        <v>0</v>
      </c>
      <c r="T136" s="16">
        <v>0</v>
      </c>
      <c r="U136" s="16">
        <v>0</v>
      </c>
      <c r="V136" s="16">
        <v>0</v>
      </c>
      <c r="W136" s="16">
        <v>1</v>
      </c>
      <c r="X136" s="16">
        <v>1</v>
      </c>
      <c r="Y136" s="16">
        <v>2</v>
      </c>
      <c r="Z136" s="16">
        <v>1</v>
      </c>
      <c r="AA136" s="16">
        <v>1</v>
      </c>
      <c r="AB136" s="16">
        <v>0</v>
      </c>
      <c r="AC136" s="16">
        <v>0</v>
      </c>
      <c r="AD136" s="16">
        <v>0</v>
      </c>
      <c r="AE136" s="16">
        <v>0</v>
      </c>
      <c r="AF136" s="16">
        <v>0</v>
      </c>
      <c r="AG136" s="16">
        <v>0</v>
      </c>
      <c r="AH136" s="16">
        <v>7</v>
      </c>
      <c r="AI136" s="14">
        <v>64039996</v>
      </c>
      <c r="AJ136" s="14" t="s">
        <v>1239</v>
      </c>
    </row>
    <row r="137" spans="1:36" ht="21.95" customHeight="1" x14ac:dyDescent="0.25">
      <c r="A137" s="14" t="s">
        <v>1732</v>
      </c>
      <c r="B137" s="14" t="s">
        <v>1733</v>
      </c>
      <c r="C137" s="14" t="s">
        <v>1734</v>
      </c>
      <c r="D137" s="14" t="s">
        <v>53</v>
      </c>
      <c r="E137" s="14" t="s">
        <v>395</v>
      </c>
      <c r="F137" s="14" t="s">
        <v>397</v>
      </c>
      <c r="G137" s="14" t="s">
        <v>1031</v>
      </c>
      <c r="H137" s="14" t="s">
        <v>1366</v>
      </c>
      <c r="I137" s="14" t="s">
        <v>1603</v>
      </c>
      <c r="J137" s="15">
        <f>VLOOKUP(F137,[1]ATEN!$B$2:$AA$558,26,0)</f>
        <v>310</v>
      </c>
      <c r="K137" s="15">
        <f t="shared" ref="K137:K200" si="2">J137*AH137</f>
        <v>2170</v>
      </c>
      <c r="L137" s="14" t="s">
        <v>1232</v>
      </c>
      <c r="M137" s="14" t="s">
        <v>0</v>
      </c>
      <c r="N137" s="16">
        <v>0</v>
      </c>
      <c r="O137" s="16">
        <v>0</v>
      </c>
      <c r="P137" s="16">
        <v>0</v>
      </c>
      <c r="Q137" s="16">
        <v>1</v>
      </c>
      <c r="R137" s="16">
        <v>0</v>
      </c>
      <c r="S137" s="16">
        <v>2</v>
      </c>
      <c r="T137" s="16">
        <v>0</v>
      </c>
      <c r="U137" s="16">
        <v>0</v>
      </c>
      <c r="V137" s="16">
        <v>0</v>
      </c>
      <c r="W137" s="16">
        <v>0</v>
      </c>
      <c r="X137" s="16">
        <v>0</v>
      </c>
      <c r="Y137" s="16">
        <v>1</v>
      </c>
      <c r="Z137" s="16">
        <v>1</v>
      </c>
      <c r="AA137" s="16">
        <v>1</v>
      </c>
      <c r="AB137" s="16">
        <v>1</v>
      </c>
      <c r="AC137" s="16">
        <v>0</v>
      </c>
      <c r="AD137" s="16">
        <v>0</v>
      </c>
      <c r="AE137" s="16">
        <v>0</v>
      </c>
      <c r="AF137" s="16">
        <v>0</v>
      </c>
      <c r="AG137" s="16">
        <v>0</v>
      </c>
      <c r="AH137" s="16">
        <v>7</v>
      </c>
      <c r="AI137" s="14">
        <v>64039996</v>
      </c>
      <c r="AJ137" s="14" t="s">
        <v>1239</v>
      </c>
    </row>
    <row r="138" spans="1:36" ht="21.95" customHeight="1" x14ac:dyDescent="0.25">
      <c r="A138" s="14" t="s">
        <v>1732</v>
      </c>
      <c r="B138" s="14" t="s">
        <v>1733</v>
      </c>
      <c r="C138" s="14" t="s">
        <v>1734</v>
      </c>
      <c r="D138" s="14" t="s">
        <v>53</v>
      </c>
      <c r="E138" s="14" t="s">
        <v>395</v>
      </c>
      <c r="F138" s="14" t="s">
        <v>398</v>
      </c>
      <c r="G138" s="14" t="s">
        <v>1031</v>
      </c>
      <c r="H138" s="14" t="s">
        <v>1260</v>
      </c>
      <c r="I138" s="14" t="s">
        <v>1502</v>
      </c>
      <c r="J138" s="15">
        <f>VLOOKUP(F138,[1]ATEN!$B$2:$AA$558,26,0)</f>
        <v>310</v>
      </c>
      <c r="K138" s="15">
        <f t="shared" si="2"/>
        <v>2170</v>
      </c>
      <c r="L138" s="14" t="s">
        <v>1232</v>
      </c>
      <c r="M138" s="14" t="s">
        <v>0</v>
      </c>
      <c r="N138" s="16">
        <v>1</v>
      </c>
      <c r="O138" s="16">
        <v>0</v>
      </c>
      <c r="P138" s="16">
        <v>1</v>
      </c>
      <c r="Q138" s="16">
        <v>0</v>
      </c>
      <c r="R138" s="16">
        <v>1</v>
      </c>
      <c r="S138" s="16">
        <v>0</v>
      </c>
      <c r="T138" s="16">
        <v>0</v>
      </c>
      <c r="U138" s="16">
        <v>0</v>
      </c>
      <c r="V138" s="16">
        <v>0</v>
      </c>
      <c r="W138" s="16">
        <v>2</v>
      </c>
      <c r="X138" s="16">
        <v>1</v>
      </c>
      <c r="Y138" s="16">
        <v>0</v>
      </c>
      <c r="Z138" s="16">
        <v>1</v>
      </c>
      <c r="AA138" s="16">
        <v>0</v>
      </c>
      <c r="AB138" s="16">
        <v>0</v>
      </c>
      <c r="AC138" s="16">
        <v>0</v>
      </c>
      <c r="AD138" s="16">
        <v>0</v>
      </c>
      <c r="AE138" s="16">
        <v>0</v>
      </c>
      <c r="AF138" s="16">
        <v>0</v>
      </c>
      <c r="AG138" s="16">
        <v>0</v>
      </c>
      <c r="AH138" s="16">
        <v>7</v>
      </c>
      <c r="AI138" s="14">
        <v>64039996</v>
      </c>
      <c r="AJ138" s="14" t="s">
        <v>1239</v>
      </c>
    </row>
    <row r="139" spans="1:36" ht="21.95" customHeight="1" x14ac:dyDescent="0.25">
      <c r="A139" s="14" t="s">
        <v>1732</v>
      </c>
      <c r="B139" s="14" t="s">
        <v>1733</v>
      </c>
      <c r="C139" s="14" t="s">
        <v>1734</v>
      </c>
      <c r="D139" s="14" t="s">
        <v>53</v>
      </c>
      <c r="E139" s="14" t="s">
        <v>395</v>
      </c>
      <c r="F139" s="14" t="s">
        <v>399</v>
      </c>
      <c r="G139" s="14" t="s">
        <v>1031</v>
      </c>
      <c r="H139" s="14" t="s">
        <v>1342</v>
      </c>
      <c r="I139" s="14" t="s">
        <v>1579</v>
      </c>
      <c r="J139" s="15">
        <f>VLOOKUP(F139,[1]ATEN!$B$2:$AA$558,26,0)</f>
        <v>310</v>
      </c>
      <c r="K139" s="15">
        <f t="shared" si="2"/>
        <v>2170</v>
      </c>
      <c r="L139" s="14" t="s">
        <v>1232</v>
      </c>
      <c r="M139" s="14" t="s">
        <v>0</v>
      </c>
      <c r="N139" s="16">
        <v>0</v>
      </c>
      <c r="O139" s="16">
        <v>0</v>
      </c>
      <c r="P139" s="16">
        <v>0</v>
      </c>
      <c r="Q139" s="16">
        <v>0</v>
      </c>
      <c r="R139" s="16">
        <v>0</v>
      </c>
      <c r="S139" s="16">
        <v>1</v>
      </c>
      <c r="T139" s="16">
        <v>0</v>
      </c>
      <c r="U139" s="16">
        <v>0</v>
      </c>
      <c r="V139" s="16">
        <v>0</v>
      </c>
      <c r="W139" s="16">
        <v>1</v>
      </c>
      <c r="X139" s="16">
        <v>2</v>
      </c>
      <c r="Y139" s="16">
        <v>2</v>
      </c>
      <c r="Z139" s="16">
        <v>0</v>
      </c>
      <c r="AA139" s="16">
        <v>0</v>
      </c>
      <c r="AB139" s="16">
        <v>0</v>
      </c>
      <c r="AC139" s="16">
        <v>1</v>
      </c>
      <c r="AD139" s="16">
        <v>0</v>
      </c>
      <c r="AE139" s="16">
        <v>0</v>
      </c>
      <c r="AF139" s="16">
        <v>0</v>
      </c>
      <c r="AG139" s="16">
        <v>0</v>
      </c>
      <c r="AH139" s="16">
        <v>7</v>
      </c>
      <c r="AI139" s="14">
        <v>64039996</v>
      </c>
      <c r="AJ139" s="14" t="s">
        <v>1239</v>
      </c>
    </row>
    <row r="140" spans="1:36" ht="21.95" customHeight="1" x14ac:dyDescent="0.25">
      <c r="A140" s="14" t="s">
        <v>1732</v>
      </c>
      <c r="B140" s="14" t="s">
        <v>1733</v>
      </c>
      <c r="C140" s="14" t="s">
        <v>1734</v>
      </c>
      <c r="D140" s="14" t="s">
        <v>53</v>
      </c>
      <c r="E140" s="14" t="s">
        <v>428</v>
      </c>
      <c r="F140" s="14" t="s">
        <v>429</v>
      </c>
      <c r="G140" s="14" t="s">
        <v>1042</v>
      </c>
      <c r="H140" s="14" t="s">
        <v>1265</v>
      </c>
      <c r="I140" s="14" t="s">
        <v>1507</v>
      </c>
      <c r="J140" s="15">
        <f>VLOOKUP(F140,[1]ATEN!$B$2:$AA$558,26,0)</f>
        <v>470</v>
      </c>
      <c r="K140" s="15">
        <f t="shared" si="2"/>
        <v>3290</v>
      </c>
      <c r="L140" s="14" t="s">
        <v>1232</v>
      </c>
      <c r="M140" s="14" t="s">
        <v>0</v>
      </c>
      <c r="N140" s="16">
        <v>0</v>
      </c>
      <c r="O140" s="16">
        <v>0</v>
      </c>
      <c r="P140" s="16">
        <v>0</v>
      </c>
      <c r="Q140" s="16">
        <v>0</v>
      </c>
      <c r="R140" s="16">
        <v>2</v>
      </c>
      <c r="S140" s="16">
        <v>0</v>
      </c>
      <c r="T140" s="16">
        <v>0</v>
      </c>
      <c r="U140" s="16">
        <v>0</v>
      </c>
      <c r="V140" s="16">
        <v>0</v>
      </c>
      <c r="W140" s="16">
        <v>1</v>
      </c>
      <c r="X140" s="16">
        <v>1</v>
      </c>
      <c r="Y140" s="16">
        <v>0</v>
      </c>
      <c r="Z140" s="16">
        <v>1</v>
      </c>
      <c r="AA140" s="16">
        <v>1</v>
      </c>
      <c r="AB140" s="16">
        <v>0</v>
      </c>
      <c r="AC140" s="16">
        <v>1</v>
      </c>
      <c r="AD140" s="16">
        <v>0</v>
      </c>
      <c r="AE140" s="16">
        <v>0</v>
      </c>
      <c r="AF140" s="16">
        <v>0</v>
      </c>
      <c r="AG140" s="16">
        <v>0</v>
      </c>
      <c r="AH140" s="16">
        <v>7</v>
      </c>
      <c r="AI140" s="14">
        <v>64039996</v>
      </c>
      <c r="AJ140" s="14" t="s">
        <v>1239</v>
      </c>
    </row>
    <row r="141" spans="1:36" ht="21.95" customHeight="1" x14ac:dyDescent="0.25">
      <c r="A141" s="14" t="s">
        <v>1732</v>
      </c>
      <c r="B141" s="14" t="s">
        <v>1733</v>
      </c>
      <c r="C141" s="14" t="s">
        <v>1734</v>
      </c>
      <c r="D141" s="14" t="s">
        <v>53</v>
      </c>
      <c r="E141" s="14" t="s">
        <v>430</v>
      </c>
      <c r="F141" s="14" t="s">
        <v>434</v>
      </c>
      <c r="G141" s="14" t="s">
        <v>1043</v>
      </c>
      <c r="H141" s="14" t="s">
        <v>1263</v>
      </c>
      <c r="I141" s="14" t="s">
        <v>1505</v>
      </c>
      <c r="J141" s="15">
        <f>VLOOKUP(F141,[1]ATEN!$B$2:$AA$558,26,0)</f>
        <v>498</v>
      </c>
      <c r="K141" s="15">
        <f t="shared" si="2"/>
        <v>3486</v>
      </c>
      <c r="L141" s="14" t="s">
        <v>1232</v>
      </c>
      <c r="M141" s="14" t="s">
        <v>0</v>
      </c>
      <c r="N141" s="16">
        <v>0</v>
      </c>
      <c r="O141" s="16">
        <v>0</v>
      </c>
      <c r="P141" s="16">
        <v>0</v>
      </c>
      <c r="Q141" s="16">
        <v>1</v>
      </c>
      <c r="R141" s="16">
        <v>0</v>
      </c>
      <c r="S141" s="16">
        <v>1</v>
      </c>
      <c r="T141" s="16">
        <v>0</v>
      </c>
      <c r="U141" s="16">
        <v>1</v>
      </c>
      <c r="V141" s="16">
        <v>0</v>
      </c>
      <c r="W141" s="16">
        <v>1</v>
      </c>
      <c r="X141" s="16">
        <v>0</v>
      </c>
      <c r="Y141" s="16">
        <v>1</v>
      </c>
      <c r="Z141" s="16">
        <v>0</v>
      </c>
      <c r="AA141" s="16">
        <v>0</v>
      </c>
      <c r="AB141" s="16">
        <v>1</v>
      </c>
      <c r="AC141" s="16">
        <v>0</v>
      </c>
      <c r="AD141" s="16">
        <v>1</v>
      </c>
      <c r="AE141" s="16">
        <v>0</v>
      </c>
      <c r="AF141" s="16">
        <v>0</v>
      </c>
      <c r="AG141" s="16">
        <v>0</v>
      </c>
      <c r="AH141" s="16">
        <v>7</v>
      </c>
      <c r="AI141" s="14">
        <v>64039116</v>
      </c>
      <c r="AJ141" s="14" t="s">
        <v>1240</v>
      </c>
    </row>
    <row r="142" spans="1:36" ht="21.95" customHeight="1" x14ac:dyDescent="0.25">
      <c r="A142" s="14" t="s">
        <v>1732</v>
      </c>
      <c r="B142" s="14" t="s">
        <v>1733</v>
      </c>
      <c r="C142" s="14" t="s">
        <v>1734</v>
      </c>
      <c r="D142" s="14" t="s">
        <v>53</v>
      </c>
      <c r="E142" s="14" t="s">
        <v>439</v>
      </c>
      <c r="F142" s="14" t="s">
        <v>441</v>
      </c>
      <c r="G142" s="14" t="s">
        <v>1046</v>
      </c>
      <c r="H142" s="14" t="s">
        <v>1267</v>
      </c>
      <c r="I142" s="14" t="s">
        <v>1509</v>
      </c>
      <c r="J142" s="15">
        <f>VLOOKUP(F142,[1]ATEN!$B$2:$AA$558,26,0)</f>
        <v>420</v>
      </c>
      <c r="K142" s="15">
        <f t="shared" si="2"/>
        <v>2940</v>
      </c>
      <c r="L142" s="14" t="s">
        <v>1232</v>
      </c>
      <c r="M142" s="14" t="s">
        <v>0</v>
      </c>
      <c r="N142" s="16">
        <v>0</v>
      </c>
      <c r="O142" s="16">
        <v>0</v>
      </c>
      <c r="P142" s="16">
        <v>0</v>
      </c>
      <c r="Q142" s="16">
        <v>0</v>
      </c>
      <c r="R142" s="16">
        <v>0</v>
      </c>
      <c r="S142" s="16">
        <v>1</v>
      </c>
      <c r="T142" s="16">
        <v>1</v>
      </c>
      <c r="U142" s="16">
        <v>0</v>
      </c>
      <c r="V142" s="16">
        <v>0</v>
      </c>
      <c r="W142" s="16">
        <v>2</v>
      </c>
      <c r="X142" s="16">
        <v>1</v>
      </c>
      <c r="Y142" s="16">
        <v>1</v>
      </c>
      <c r="Z142" s="16">
        <v>1</v>
      </c>
      <c r="AA142" s="16">
        <v>0</v>
      </c>
      <c r="AB142" s="16">
        <v>0</v>
      </c>
      <c r="AC142" s="16">
        <v>0</v>
      </c>
      <c r="AD142" s="16">
        <v>0</v>
      </c>
      <c r="AE142" s="16">
        <v>0</v>
      </c>
      <c r="AF142" s="16">
        <v>0</v>
      </c>
      <c r="AG142" s="16">
        <v>0</v>
      </c>
      <c r="AH142" s="16">
        <v>7</v>
      </c>
      <c r="AI142" s="14">
        <v>64039996</v>
      </c>
      <c r="AJ142" s="14" t="s">
        <v>1239</v>
      </c>
    </row>
    <row r="143" spans="1:36" ht="21.95" customHeight="1" x14ac:dyDescent="0.25">
      <c r="A143" s="14" t="s">
        <v>1732</v>
      </c>
      <c r="B143" s="14" t="s">
        <v>1733</v>
      </c>
      <c r="C143" s="14" t="s">
        <v>1734</v>
      </c>
      <c r="D143" s="14" t="s">
        <v>53</v>
      </c>
      <c r="E143" s="14" t="s">
        <v>493</v>
      </c>
      <c r="F143" s="14" t="s">
        <v>494</v>
      </c>
      <c r="G143" s="14" t="s">
        <v>1062</v>
      </c>
      <c r="H143" s="14" t="s">
        <v>1264</v>
      </c>
      <c r="I143" s="14" t="s">
        <v>1506</v>
      </c>
      <c r="J143" s="15">
        <f>VLOOKUP(F143,[1]ATEN!$B$2:$AA$558,26,0)</f>
        <v>620</v>
      </c>
      <c r="K143" s="15">
        <f t="shared" si="2"/>
        <v>4340</v>
      </c>
      <c r="L143" s="14" t="s">
        <v>1232</v>
      </c>
      <c r="M143" s="14" t="s">
        <v>0</v>
      </c>
      <c r="N143" s="16">
        <v>0</v>
      </c>
      <c r="O143" s="16">
        <v>0</v>
      </c>
      <c r="P143" s="16">
        <v>1</v>
      </c>
      <c r="Q143" s="16">
        <v>0</v>
      </c>
      <c r="R143" s="16">
        <v>0</v>
      </c>
      <c r="S143" s="16">
        <v>0</v>
      </c>
      <c r="T143" s="16">
        <v>2</v>
      </c>
      <c r="U143" s="16">
        <v>1</v>
      </c>
      <c r="V143" s="16">
        <v>1</v>
      </c>
      <c r="W143" s="16">
        <v>0</v>
      </c>
      <c r="X143" s="16">
        <v>1</v>
      </c>
      <c r="Y143" s="16">
        <v>0</v>
      </c>
      <c r="Z143" s="16">
        <v>0</v>
      </c>
      <c r="AA143" s="16">
        <v>1</v>
      </c>
      <c r="AB143" s="16">
        <v>0</v>
      </c>
      <c r="AC143" s="16">
        <v>0</v>
      </c>
      <c r="AD143" s="16">
        <v>0</v>
      </c>
      <c r="AE143" s="16">
        <v>0</v>
      </c>
      <c r="AF143" s="16">
        <v>0</v>
      </c>
      <c r="AG143" s="16">
        <v>0</v>
      </c>
      <c r="AH143" s="16">
        <v>7</v>
      </c>
      <c r="AI143" s="14">
        <v>64039116</v>
      </c>
      <c r="AJ143" s="14" t="s">
        <v>1240</v>
      </c>
    </row>
    <row r="144" spans="1:36" ht="21.95" customHeight="1" x14ac:dyDescent="0.25">
      <c r="A144" s="14" t="s">
        <v>1732</v>
      </c>
      <c r="B144" s="14" t="s">
        <v>1733</v>
      </c>
      <c r="C144" s="14" t="s">
        <v>1734</v>
      </c>
      <c r="D144" s="14" t="s">
        <v>53</v>
      </c>
      <c r="E144" s="14" t="s">
        <v>497</v>
      </c>
      <c r="F144" s="14" t="s">
        <v>498</v>
      </c>
      <c r="G144" s="14" t="s">
        <v>1064</v>
      </c>
      <c r="H144" s="14" t="s">
        <v>1259</v>
      </c>
      <c r="I144" s="14" t="s">
        <v>1501</v>
      </c>
      <c r="J144" s="15">
        <f>VLOOKUP(F144,[1]ATEN!$B$2:$AA$558,26,0)</f>
        <v>530</v>
      </c>
      <c r="K144" s="15">
        <f t="shared" si="2"/>
        <v>3710</v>
      </c>
      <c r="L144" s="14" t="s">
        <v>1232</v>
      </c>
      <c r="M144" s="14" t="s">
        <v>0</v>
      </c>
      <c r="N144" s="16">
        <v>0</v>
      </c>
      <c r="O144" s="16">
        <v>0</v>
      </c>
      <c r="P144" s="16">
        <v>1</v>
      </c>
      <c r="Q144" s="16">
        <v>1</v>
      </c>
      <c r="R144" s="16">
        <v>1</v>
      </c>
      <c r="S144" s="16">
        <v>2</v>
      </c>
      <c r="T144" s="16">
        <v>0</v>
      </c>
      <c r="U144" s="16">
        <v>0</v>
      </c>
      <c r="V144" s="16">
        <v>1</v>
      </c>
      <c r="W144" s="16">
        <v>0</v>
      </c>
      <c r="X144" s="16">
        <v>1</v>
      </c>
      <c r="Y144" s="16">
        <v>0</v>
      </c>
      <c r="Z144" s="16">
        <v>0</v>
      </c>
      <c r="AA144" s="16">
        <v>0</v>
      </c>
      <c r="AB144" s="16">
        <v>0</v>
      </c>
      <c r="AC144" s="16">
        <v>0</v>
      </c>
      <c r="AD144" s="16">
        <v>0</v>
      </c>
      <c r="AE144" s="16">
        <v>0</v>
      </c>
      <c r="AF144" s="16">
        <v>0</v>
      </c>
      <c r="AG144" s="16">
        <v>0</v>
      </c>
      <c r="AH144" s="16">
        <v>7</v>
      </c>
      <c r="AI144" s="14">
        <v>64039116</v>
      </c>
      <c r="AJ144" s="14" t="s">
        <v>1240</v>
      </c>
    </row>
    <row r="145" spans="1:36" ht="21.95" customHeight="1" x14ac:dyDescent="0.25">
      <c r="A145" s="14" t="s">
        <v>1732</v>
      </c>
      <c r="B145" s="14" t="s">
        <v>1733</v>
      </c>
      <c r="C145" s="14" t="s">
        <v>1734</v>
      </c>
      <c r="D145" s="14" t="s">
        <v>53</v>
      </c>
      <c r="E145" s="14" t="s">
        <v>500</v>
      </c>
      <c r="F145" s="14" t="s">
        <v>503</v>
      </c>
      <c r="G145" s="14" t="s">
        <v>1065</v>
      </c>
      <c r="H145" s="14" t="s">
        <v>1259</v>
      </c>
      <c r="I145" s="14" t="s">
        <v>1501</v>
      </c>
      <c r="J145" s="15">
        <f>VLOOKUP(F145,[1]ATEN!$B$2:$AA$558,26,0)</f>
        <v>550</v>
      </c>
      <c r="K145" s="15">
        <f t="shared" si="2"/>
        <v>3850</v>
      </c>
      <c r="L145" s="14" t="s">
        <v>1232</v>
      </c>
      <c r="M145" s="14" t="s">
        <v>0</v>
      </c>
      <c r="N145" s="16">
        <v>0</v>
      </c>
      <c r="O145" s="16">
        <v>0</v>
      </c>
      <c r="P145" s="16">
        <v>0</v>
      </c>
      <c r="Q145" s="16">
        <v>0</v>
      </c>
      <c r="R145" s="16">
        <v>0</v>
      </c>
      <c r="S145" s="16">
        <v>2</v>
      </c>
      <c r="T145" s="16">
        <v>1</v>
      </c>
      <c r="U145" s="16">
        <v>0</v>
      </c>
      <c r="V145" s="16">
        <v>3</v>
      </c>
      <c r="W145" s="16">
        <v>0</v>
      </c>
      <c r="X145" s="16">
        <v>1</v>
      </c>
      <c r="Y145" s="16">
        <v>0</v>
      </c>
      <c r="Z145" s="16">
        <v>0</v>
      </c>
      <c r="AA145" s="16">
        <v>0</v>
      </c>
      <c r="AB145" s="16">
        <v>0</v>
      </c>
      <c r="AC145" s="16">
        <v>0</v>
      </c>
      <c r="AD145" s="16">
        <v>0</v>
      </c>
      <c r="AE145" s="16">
        <v>0</v>
      </c>
      <c r="AF145" s="16">
        <v>0</v>
      </c>
      <c r="AG145" s="16">
        <v>0</v>
      </c>
      <c r="AH145" s="16">
        <v>7</v>
      </c>
      <c r="AI145" s="14">
        <v>64035995</v>
      </c>
      <c r="AJ145" s="14" t="s">
        <v>1241</v>
      </c>
    </row>
    <row r="146" spans="1:36" ht="21.95" customHeight="1" x14ac:dyDescent="0.25">
      <c r="A146" s="14" t="s">
        <v>1732</v>
      </c>
      <c r="B146" s="14" t="s">
        <v>1733</v>
      </c>
      <c r="C146" s="14" t="s">
        <v>1734</v>
      </c>
      <c r="D146" s="14" t="s">
        <v>53</v>
      </c>
      <c r="E146" s="14" t="s">
        <v>539</v>
      </c>
      <c r="F146" s="14" t="s">
        <v>542</v>
      </c>
      <c r="G146" s="14" t="s">
        <v>1082</v>
      </c>
      <c r="H146" s="14" t="s">
        <v>1259</v>
      </c>
      <c r="I146" s="14" t="s">
        <v>1501</v>
      </c>
      <c r="J146" s="15">
        <f>VLOOKUP(F146,[1]ATEN!$B$2:$AA$558,26,0)</f>
        <v>498</v>
      </c>
      <c r="K146" s="15">
        <f t="shared" si="2"/>
        <v>3486</v>
      </c>
      <c r="L146" s="14" t="s">
        <v>1232</v>
      </c>
      <c r="M146" s="14" t="s">
        <v>1233</v>
      </c>
      <c r="N146" s="16">
        <v>1</v>
      </c>
      <c r="O146" s="16">
        <v>1</v>
      </c>
      <c r="P146" s="16">
        <v>0</v>
      </c>
      <c r="Q146" s="16">
        <v>0</v>
      </c>
      <c r="R146" s="16">
        <v>0</v>
      </c>
      <c r="S146" s="16">
        <v>2</v>
      </c>
      <c r="T146" s="16">
        <v>1</v>
      </c>
      <c r="U146" s="16">
        <v>1</v>
      </c>
      <c r="V146" s="16">
        <v>0</v>
      </c>
      <c r="W146" s="16">
        <v>1</v>
      </c>
      <c r="X146" s="16">
        <v>0</v>
      </c>
      <c r="Y146" s="16">
        <v>0</v>
      </c>
      <c r="Z146" s="16">
        <v>0</v>
      </c>
      <c r="AA146" s="16">
        <v>0</v>
      </c>
      <c r="AB146" s="16">
        <v>0</v>
      </c>
      <c r="AC146" s="16">
        <v>0</v>
      </c>
      <c r="AD146" s="16">
        <v>0</v>
      </c>
      <c r="AE146" s="16">
        <v>0</v>
      </c>
      <c r="AF146" s="16">
        <v>0</v>
      </c>
      <c r="AG146" s="16">
        <v>0</v>
      </c>
      <c r="AH146" s="16">
        <v>7</v>
      </c>
      <c r="AI146" s="14">
        <v>64035995</v>
      </c>
      <c r="AJ146" s="14" t="s">
        <v>1241</v>
      </c>
    </row>
    <row r="147" spans="1:36" ht="21.95" customHeight="1" x14ac:dyDescent="0.25">
      <c r="A147" s="14" t="s">
        <v>1732</v>
      </c>
      <c r="B147" s="14" t="s">
        <v>1733</v>
      </c>
      <c r="C147" s="14" t="s">
        <v>1734</v>
      </c>
      <c r="D147" s="14" t="s">
        <v>53</v>
      </c>
      <c r="E147" s="14" t="s">
        <v>563</v>
      </c>
      <c r="F147" s="14" t="s">
        <v>564</v>
      </c>
      <c r="G147" s="14" t="s">
        <v>1090</v>
      </c>
      <c r="H147" s="14" t="s">
        <v>1385</v>
      </c>
      <c r="I147" s="14" t="s">
        <v>1619</v>
      </c>
      <c r="J147" s="15">
        <f>VLOOKUP(F147,[1]ATEN!$B$2:$AA$558,26,0)</f>
        <v>450</v>
      </c>
      <c r="K147" s="15">
        <f t="shared" si="2"/>
        <v>3150</v>
      </c>
      <c r="L147" s="14" t="s">
        <v>1232</v>
      </c>
      <c r="M147" s="14" t="s">
        <v>0</v>
      </c>
      <c r="N147" s="16">
        <v>0</v>
      </c>
      <c r="O147" s="16">
        <v>0</v>
      </c>
      <c r="P147" s="16">
        <v>0</v>
      </c>
      <c r="Q147" s="16">
        <v>0</v>
      </c>
      <c r="R147" s="16">
        <v>0</v>
      </c>
      <c r="S147" s="16">
        <v>0</v>
      </c>
      <c r="T147" s="16">
        <v>0</v>
      </c>
      <c r="U147" s="16">
        <v>0</v>
      </c>
      <c r="V147" s="16">
        <v>1</v>
      </c>
      <c r="W147" s="16">
        <v>4</v>
      </c>
      <c r="X147" s="16">
        <v>0</v>
      </c>
      <c r="Y147" s="16">
        <v>1</v>
      </c>
      <c r="Z147" s="16">
        <v>1</v>
      </c>
      <c r="AA147" s="16">
        <v>0</v>
      </c>
      <c r="AB147" s="16">
        <v>0</v>
      </c>
      <c r="AC147" s="16">
        <v>0</v>
      </c>
      <c r="AD147" s="16">
        <v>0</v>
      </c>
      <c r="AE147" s="16">
        <v>0</v>
      </c>
      <c r="AF147" s="16">
        <v>0</v>
      </c>
      <c r="AG147" s="16">
        <v>0</v>
      </c>
      <c r="AH147" s="16">
        <v>7</v>
      </c>
      <c r="AI147" s="14">
        <v>64041990</v>
      </c>
      <c r="AJ147" s="14" t="s">
        <v>1243</v>
      </c>
    </row>
    <row r="148" spans="1:36" ht="21.95" customHeight="1" x14ac:dyDescent="0.25">
      <c r="A148" s="14" t="s">
        <v>1732</v>
      </c>
      <c r="B148" s="14" t="s">
        <v>1733</v>
      </c>
      <c r="C148" s="14" t="s">
        <v>1734</v>
      </c>
      <c r="D148" s="14" t="s">
        <v>53</v>
      </c>
      <c r="E148" s="14" t="s">
        <v>563</v>
      </c>
      <c r="F148" s="14" t="s">
        <v>567</v>
      </c>
      <c r="G148" s="14" t="s">
        <v>1090</v>
      </c>
      <c r="H148" s="14" t="s">
        <v>1309</v>
      </c>
      <c r="I148" s="14" t="s">
        <v>1549</v>
      </c>
      <c r="J148" s="15">
        <f>VLOOKUP(F148,[1]ATEN!$B$2:$AA$558,26,0)</f>
        <v>450</v>
      </c>
      <c r="K148" s="15">
        <f t="shared" si="2"/>
        <v>3150</v>
      </c>
      <c r="L148" s="14" t="s">
        <v>1232</v>
      </c>
      <c r="M148" s="14" t="s">
        <v>0</v>
      </c>
      <c r="N148" s="16">
        <v>0</v>
      </c>
      <c r="O148" s="16">
        <v>0</v>
      </c>
      <c r="P148" s="16">
        <v>0</v>
      </c>
      <c r="Q148" s="16">
        <v>0</v>
      </c>
      <c r="R148" s="16">
        <v>0</v>
      </c>
      <c r="S148" s="16">
        <v>0</v>
      </c>
      <c r="T148" s="16">
        <v>4</v>
      </c>
      <c r="U148" s="16">
        <v>1</v>
      </c>
      <c r="V148" s="16">
        <v>0</v>
      </c>
      <c r="W148" s="16">
        <v>0</v>
      </c>
      <c r="X148" s="16">
        <v>1</v>
      </c>
      <c r="Y148" s="16">
        <v>1</v>
      </c>
      <c r="Z148" s="16">
        <v>0</v>
      </c>
      <c r="AA148" s="16">
        <v>0</v>
      </c>
      <c r="AB148" s="16">
        <v>0</v>
      </c>
      <c r="AC148" s="16">
        <v>0</v>
      </c>
      <c r="AD148" s="16">
        <v>0</v>
      </c>
      <c r="AE148" s="16">
        <v>0</v>
      </c>
      <c r="AF148" s="16">
        <v>0</v>
      </c>
      <c r="AG148" s="16">
        <v>0</v>
      </c>
      <c r="AH148" s="16">
        <v>7</v>
      </c>
      <c r="AI148" s="14">
        <v>64041990</v>
      </c>
      <c r="AJ148" s="14" t="s">
        <v>1243</v>
      </c>
    </row>
    <row r="149" spans="1:36" ht="21.95" customHeight="1" x14ac:dyDescent="0.25">
      <c r="A149" s="14" t="s">
        <v>1732</v>
      </c>
      <c r="B149" s="14" t="s">
        <v>1733</v>
      </c>
      <c r="C149" s="14" t="s">
        <v>1734</v>
      </c>
      <c r="D149" s="14" t="s">
        <v>53</v>
      </c>
      <c r="E149" s="14" t="s">
        <v>570</v>
      </c>
      <c r="F149" s="14" t="s">
        <v>572</v>
      </c>
      <c r="G149" s="14" t="s">
        <v>1092</v>
      </c>
      <c r="H149" s="14" t="s">
        <v>1259</v>
      </c>
      <c r="I149" s="14" t="s">
        <v>1501</v>
      </c>
      <c r="J149" s="15">
        <f>VLOOKUP(F149,[1]ATEN!$B$2:$AA$558,26,0)</f>
        <v>498</v>
      </c>
      <c r="K149" s="15">
        <f t="shared" si="2"/>
        <v>3486</v>
      </c>
      <c r="L149" s="14" t="s">
        <v>1232</v>
      </c>
      <c r="M149" s="14" t="s">
        <v>0</v>
      </c>
      <c r="N149" s="16">
        <v>0</v>
      </c>
      <c r="O149" s="16">
        <v>0</v>
      </c>
      <c r="P149" s="16">
        <v>0</v>
      </c>
      <c r="Q149" s="16">
        <v>0</v>
      </c>
      <c r="R149" s="16">
        <v>2</v>
      </c>
      <c r="S149" s="16">
        <v>0</v>
      </c>
      <c r="T149" s="16">
        <v>2</v>
      </c>
      <c r="U149" s="16">
        <v>1</v>
      </c>
      <c r="V149" s="16">
        <v>1</v>
      </c>
      <c r="W149" s="16">
        <v>1</v>
      </c>
      <c r="X149" s="16">
        <v>0</v>
      </c>
      <c r="Y149" s="16">
        <v>0</v>
      </c>
      <c r="Z149" s="16">
        <v>0</v>
      </c>
      <c r="AA149" s="16">
        <v>0</v>
      </c>
      <c r="AB149" s="16">
        <v>0</v>
      </c>
      <c r="AC149" s="16">
        <v>0</v>
      </c>
      <c r="AD149" s="16">
        <v>0</v>
      </c>
      <c r="AE149" s="16">
        <v>0</v>
      </c>
      <c r="AF149" s="16">
        <v>0</v>
      </c>
      <c r="AG149" s="16">
        <v>0</v>
      </c>
      <c r="AH149" s="16">
        <v>7</v>
      </c>
      <c r="AI149" s="14">
        <v>64042090</v>
      </c>
      <c r="AJ149" s="14" t="s">
        <v>1248</v>
      </c>
    </row>
    <row r="150" spans="1:36" ht="21.95" customHeight="1" x14ac:dyDescent="0.25">
      <c r="A150" s="14" t="s">
        <v>1732</v>
      </c>
      <c r="B150" s="14" t="s">
        <v>1733</v>
      </c>
      <c r="C150" s="14" t="s">
        <v>1734</v>
      </c>
      <c r="D150" s="14" t="s">
        <v>53</v>
      </c>
      <c r="E150" s="14" t="s">
        <v>573</v>
      </c>
      <c r="F150" s="14" t="s">
        <v>576</v>
      </c>
      <c r="G150" s="14" t="s">
        <v>1093</v>
      </c>
      <c r="H150" s="14" t="s">
        <v>1315</v>
      </c>
      <c r="I150" s="14" t="s">
        <v>1555</v>
      </c>
      <c r="J150" s="15">
        <f>VLOOKUP(F150,[1]ATEN!$B$2:$AA$558,26,0)</f>
        <v>480</v>
      </c>
      <c r="K150" s="15">
        <f t="shared" si="2"/>
        <v>3360</v>
      </c>
      <c r="L150" s="14" t="s">
        <v>1232</v>
      </c>
      <c r="M150" s="14" t="s">
        <v>0</v>
      </c>
      <c r="N150" s="16">
        <v>0</v>
      </c>
      <c r="O150" s="16">
        <v>0</v>
      </c>
      <c r="P150" s="16">
        <v>0</v>
      </c>
      <c r="Q150" s="16">
        <v>0</v>
      </c>
      <c r="R150" s="16">
        <v>0</v>
      </c>
      <c r="S150" s="16">
        <v>0</v>
      </c>
      <c r="T150" s="16">
        <v>0</v>
      </c>
      <c r="U150" s="16">
        <v>1</v>
      </c>
      <c r="V150" s="16">
        <v>2</v>
      </c>
      <c r="W150" s="16">
        <v>1</v>
      </c>
      <c r="X150" s="16">
        <v>2</v>
      </c>
      <c r="Y150" s="16">
        <v>0</v>
      </c>
      <c r="Z150" s="16">
        <v>0</v>
      </c>
      <c r="AA150" s="16">
        <v>0</v>
      </c>
      <c r="AB150" s="16">
        <v>1</v>
      </c>
      <c r="AC150" s="16">
        <v>0</v>
      </c>
      <c r="AD150" s="16">
        <v>0</v>
      </c>
      <c r="AE150" s="16">
        <v>0</v>
      </c>
      <c r="AF150" s="16">
        <v>0</v>
      </c>
      <c r="AG150" s="16">
        <v>0</v>
      </c>
      <c r="AH150" s="16">
        <v>7</v>
      </c>
      <c r="AI150" s="14">
        <v>64035995</v>
      </c>
      <c r="AJ150" s="14" t="s">
        <v>1241</v>
      </c>
    </row>
    <row r="151" spans="1:36" ht="21.95" customHeight="1" x14ac:dyDescent="0.25">
      <c r="A151" s="14" t="s">
        <v>1732</v>
      </c>
      <c r="B151" s="14" t="s">
        <v>1733</v>
      </c>
      <c r="C151" s="14" t="s">
        <v>1734</v>
      </c>
      <c r="D151" s="14" t="s">
        <v>53</v>
      </c>
      <c r="E151" s="14" t="s">
        <v>579</v>
      </c>
      <c r="F151" s="14" t="s">
        <v>580</v>
      </c>
      <c r="G151" s="14" t="s">
        <v>1095</v>
      </c>
      <c r="H151" s="14" t="s">
        <v>1313</v>
      </c>
      <c r="I151" s="14" t="s">
        <v>1553</v>
      </c>
      <c r="J151" s="15">
        <f>VLOOKUP(F151,[1]ATEN!$B$2:$AA$558,26,0)</f>
        <v>398</v>
      </c>
      <c r="K151" s="15">
        <f t="shared" si="2"/>
        <v>2786</v>
      </c>
      <c r="L151" s="14" t="s">
        <v>1232</v>
      </c>
      <c r="M151" s="14" t="s">
        <v>0</v>
      </c>
      <c r="N151" s="16">
        <v>0</v>
      </c>
      <c r="O151" s="16">
        <v>0</v>
      </c>
      <c r="P151" s="16">
        <v>1</v>
      </c>
      <c r="Q151" s="16">
        <v>0</v>
      </c>
      <c r="R151" s="16">
        <v>0</v>
      </c>
      <c r="S151" s="16">
        <v>0</v>
      </c>
      <c r="T151" s="16">
        <v>1</v>
      </c>
      <c r="U151" s="16">
        <v>0</v>
      </c>
      <c r="V151" s="16">
        <v>2</v>
      </c>
      <c r="W151" s="16">
        <v>0</v>
      </c>
      <c r="X151" s="16">
        <v>1</v>
      </c>
      <c r="Y151" s="16">
        <v>1</v>
      </c>
      <c r="Z151" s="16">
        <v>1</v>
      </c>
      <c r="AA151" s="16">
        <v>0</v>
      </c>
      <c r="AB151" s="16">
        <v>0</v>
      </c>
      <c r="AC151" s="16">
        <v>0</v>
      </c>
      <c r="AD151" s="16">
        <v>0</v>
      </c>
      <c r="AE151" s="16">
        <v>0</v>
      </c>
      <c r="AF151" s="16">
        <v>0</v>
      </c>
      <c r="AG151" s="16">
        <v>0</v>
      </c>
      <c r="AH151" s="16">
        <v>7</v>
      </c>
      <c r="AI151" s="14">
        <v>64039996</v>
      </c>
      <c r="AJ151" s="14" t="s">
        <v>1239</v>
      </c>
    </row>
    <row r="152" spans="1:36" ht="21.95" customHeight="1" x14ac:dyDescent="0.25">
      <c r="A152" s="14" t="s">
        <v>1732</v>
      </c>
      <c r="B152" s="17" t="s">
        <v>1735</v>
      </c>
      <c r="C152" s="14" t="s">
        <v>1734</v>
      </c>
      <c r="D152" s="14" t="s">
        <v>54</v>
      </c>
      <c r="E152" s="14" t="s">
        <v>587</v>
      </c>
      <c r="F152" s="14" t="s">
        <v>590</v>
      </c>
      <c r="G152" s="14" t="s">
        <v>1098</v>
      </c>
      <c r="H152" s="14" t="s">
        <v>1259</v>
      </c>
      <c r="I152" s="14" t="s">
        <v>1501</v>
      </c>
      <c r="J152" s="15">
        <f>VLOOKUP(F152,[1]ATEN!$B$2:$AA$558,26,0)</f>
        <v>430</v>
      </c>
      <c r="K152" s="15">
        <f t="shared" si="2"/>
        <v>3010</v>
      </c>
      <c r="L152" s="14" t="s">
        <v>1232</v>
      </c>
      <c r="M152" s="14" t="s">
        <v>9</v>
      </c>
      <c r="N152" s="16">
        <v>0</v>
      </c>
      <c r="O152" s="16">
        <v>0</v>
      </c>
      <c r="P152" s="16">
        <v>0</v>
      </c>
      <c r="Q152" s="16">
        <v>0</v>
      </c>
      <c r="R152" s="16">
        <v>0</v>
      </c>
      <c r="S152" s="16">
        <v>0</v>
      </c>
      <c r="T152" s="16">
        <v>0</v>
      </c>
      <c r="U152" s="16">
        <v>0</v>
      </c>
      <c r="V152" s="16">
        <v>1</v>
      </c>
      <c r="W152" s="16">
        <v>1</v>
      </c>
      <c r="X152" s="16">
        <v>1</v>
      </c>
      <c r="Y152" s="16">
        <v>0</v>
      </c>
      <c r="Z152" s="16">
        <v>2</v>
      </c>
      <c r="AA152" s="16">
        <v>0</v>
      </c>
      <c r="AB152" s="16">
        <v>1</v>
      </c>
      <c r="AC152" s="16">
        <v>1</v>
      </c>
      <c r="AD152" s="16">
        <v>0</v>
      </c>
      <c r="AE152" s="16">
        <v>0</v>
      </c>
      <c r="AF152" s="16">
        <v>0</v>
      </c>
      <c r="AG152" s="16">
        <v>0</v>
      </c>
      <c r="AH152" s="16">
        <v>7</v>
      </c>
      <c r="AI152" s="14">
        <v>64039998</v>
      </c>
      <c r="AJ152" s="14" t="s">
        <v>1249</v>
      </c>
    </row>
    <row r="153" spans="1:36" ht="21.95" customHeight="1" x14ac:dyDescent="0.25">
      <c r="A153" s="14" t="s">
        <v>1732</v>
      </c>
      <c r="B153" s="17" t="s">
        <v>1735</v>
      </c>
      <c r="C153" s="14" t="s">
        <v>1734</v>
      </c>
      <c r="D153" s="14" t="s">
        <v>54</v>
      </c>
      <c r="E153" s="14" t="s">
        <v>599</v>
      </c>
      <c r="F153" s="14" t="s">
        <v>603</v>
      </c>
      <c r="G153" s="14" t="s">
        <v>1101</v>
      </c>
      <c r="H153" s="14" t="s">
        <v>1278</v>
      </c>
      <c r="I153" s="14" t="s">
        <v>1520</v>
      </c>
      <c r="J153" s="15">
        <f>VLOOKUP(F153,[1]ATEN!$B$2:$AA$558,26,0)</f>
        <v>420</v>
      </c>
      <c r="K153" s="15">
        <f t="shared" si="2"/>
        <v>2940</v>
      </c>
      <c r="L153" s="14" t="s">
        <v>1232</v>
      </c>
      <c r="M153" s="14" t="s">
        <v>9</v>
      </c>
      <c r="N153" s="16">
        <v>1</v>
      </c>
      <c r="O153" s="16">
        <v>0</v>
      </c>
      <c r="P153" s="16">
        <v>0</v>
      </c>
      <c r="Q153" s="16">
        <v>1</v>
      </c>
      <c r="R153" s="16">
        <v>1</v>
      </c>
      <c r="S153" s="16">
        <v>1</v>
      </c>
      <c r="T153" s="16">
        <v>1</v>
      </c>
      <c r="U153" s="16">
        <v>0</v>
      </c>
      <c r="V153" s="16">
        <v>0</v>
      </c>
      <c r="W153" s="16">
        <v>0</v>
      </c>
      <c r="X153" s="16">
        <v>1</v>
      </c>
      <c r="Y153" s="16">
        <v>1</v>
      </c>
      <c r="Z153" s="16">
        <v>0</v>
      </c>
      <c r="AA153" s="16">
        <v>0</v>
      </c>
      <c r="AB153" s="16">
        <v>0</v>
      </c>
      <c r="AC153" s="16">
        <v>0</v>
      </c>
      <c r="AD153" s="16">
        <v>0</v>
      </c>
      <c r="AE153" s="16">
        <v>0</v>
      </c>
      <c r="AF153" s="16">
        <v>0</v>
      </c>
      <c r="AG153" s="16">
        <v>0</v>
      </c>
      <c r="AH153" s="16">
        <v>7</v>
      </c>
      <c r="AI153" s="14">
        <v>64039998</v>
      </c>
      <c r="AJ153" s="14" t="s">
        <v>1249</v>
      </c>
    </row>
    <row r="154" spans="1:36" ht="21.95" customHeight="1" x14ac:dyDescent="0.25">
      <c r="A154" s="14" t="s">
        <v>1732</v>
      </c>
      <c r="B154" s="17" t="s">
        <v>1735</v>
      </c>
      <c r="C154" s="14" t="s">
        <v>1734</v>
      </c>
      <c r="D154" s="14" t="s">
        <v>54</v>
      </c>
      <c r="E154" s="14" t="s">
        <v>612</v>
      </c>
      <c r="F154" s="14" t="s">
        <v>613</v>
      </c>
      <c r="G154" s="14" t="s">
        <v>1104</v>
      </c>
      <c r="H154" s="14" t="s">
        <v>1404</v>
      </c>
      <c r="I154" s="14" t="s">
        <v>1638</v>
      </c>
      <c r="J154" s="15">
        <f>VLOOKUP(F154,[1]ATEN!$B$2:$AA$558,26,0)</f>
        <v>420</v>
      </c>
      <c r="K154" s="15">
        <f t="shared" si="2"/>
        <v>2940</v>
      </c>
      <c r="L154" s="14" t="s">
        <v>1232</v>
      </c>
      <c r="M154" s="14" t="s">
        <v>9</v>
      </c>
      <c r="N154" s="16">
        <v>0</v>
      </c>
      <c r="O154" s="16">
        <v>0</v>
      </c>
      <c r="P154" s="16">
        <v>0</v>
      </c>
      <c r="Q154" s="16">
        <v>0</v>
      </c>
      <c r="R154" s="16">
        <v>0</v>
      </c>
      <c r="S154" s="16">
        <v>0</v>
      </c>
      <c r="T154" s="16">
        <v>0</v>
      </c>
      <c r="U154" s="16">
        <v>0</v>
      </c>
      <c r="V154" s="16">
        <v>0</v>
      </c>
      <c r="W154" s="16">
        <v>0</v>
      </c>
      <c r="X154" s="16">
        <v>2</v>
      </c>
      <c r="Y154" s="16">
        <v>1</v>
      </c>
      <c r="Z154" s="16">
        <v>1</v>
      </c>
      <c r="AA154" s="16">
        <v>0</v>
      </c>
      <c r="AB154" s="16">
        <v>1</v>
      </c>
      <c r="AC154" s="16">
        <v>1</v>
      </c>
      <c r="AD154" s="16">
        <v>1</v>
      </c>
      <c r="AE154" s="16">
        <v>0</v>
      </c>
      <c r="AF154" s="16">
        <v>0</v>
      </c>
      <c r="AG154" s="16">
        <v>0</v>
      </c>
      <c r="AH154" s="16">
        <v>7</v>
      </c>
      <c r="AI154" s="14">
        <v>64039998</v>
      </c>
      <c r="AJ154" s="14" t="s">
        <v>1249</v>
      </c>
    </row>
    <row r="155" spans="1:36" ht="21.95" customHeight="1" x14ac:dyDescent="0.25">
      <c r="A155" s="14" t="s">
        <v>1732</v>
      </c>
      <c r="B155" s="17" t="s">
        <v>1735</v>
      </c>
      <c r="C155" s="14" t="s">
        <v>1734</v>
      </c>
      <c r="D155" s="14" t="s">
        <v>54</v>
      </c>
      <c r="E155" s="14" t="s">
        <v>617</v>
      </c>
      <c r="F155" s="14" t="s">
        <v>621</v>
      </c>
      <c r="G155" s="14" t="s">
        <v>1106</v>
      </c>
      <c r="H155" s="14" t="s">
        <v>1408</v>
      </c>
      <c r="I155" s="14" t="s">
        <v>1642</v>
      </c>
      <c r="J155" s="15">
        <f>VLOOKUP(F155,[1]ATEN!$B$2:$AA$558,26,0)</f>
        <v>475</v>
      </c>
      <c r="K155" s="15">
        <f t="shared" si="2"/>
        <v>3325</v>
      </c>
      <c r="L155" s="14" t="s">
        <v>1232</v>
      </c>
      <c r="M155" s="14" t="s">
        <v>9</v>
      </c>
      <c r="N155" s="16">
        <v>0</v>
      </c>
      <c r="O155" s="16">
        <v>0</v>
      </c>
      <c r="P155" s="16">
        <v>1</v>
      </c>
      <c r="Q155" s="16">
        <v>0</v>
      </c>
      <c r="R155" s="16">
        <v>1</v>
      </c>
      <c r="S155" s="16">
        <v>0</v>
      </c>
      <c r="T155" s="16">
        <v>0</v>
      </c>
      <c r="U155" s="16">
        <v>0</v>
      </c>
      <c r="V155" s="16">
        <v>0</v>
      </c>
      <c r="W155" s="16">
        <v>1</v>
      </c>
      <c r="X155" s="16">
        <v>0</v>
      </c>
      <c r="Y155" s="16">
        <v>0</v>
      </c>
      <c r="Z155" s="16">
        <v>0</v>
      </c>
      <c r="AA155" s="16">
        <v>0</v>
      </c>
      <c r="AB155" s="16">
        <v>0</v>
      </c>
      <c r="AC155" s="16">
        <v>2</v>
      </c>
      <c r="AD155" s="16">
        <v>2</v>
      </c>
      <c r="AE155" s="16">
        <v>0</v>
      </c>
      <c r="AF155" s="16">
        <v>0</v>
      </c>
      <c r="AG155" s="16">
        <v>0</v>
      </c>
      <c r="AH155" s="16">
        <v>7</v>
      </c>
      <c r="AI155" s="14">
        <v>64039998</v>
      </c>
      <c r="AJ155" s="14" t="s">
        <v>1249</v>
      </c>
    </row>
    <row r="156" spans="1:36" ht="21.95" customHeight="1" x14ac:dyDescent="0.25">
      <c r="A156" s="14" t="s">
        <v>1732</v>
      </c>
      <c r="B156" s="17" t="s">
        <v>1735</v>
      </c>
      <c r="C156" s="14" t="s">
        <v>1734</v>
      </c>
      <c r="D156" s="14" t="s">
        <v>54</v>
      </c>
      <c r="E156" s="14" t="s">
        <v>625</v>
      </c>
      <c r="F156" s="14" t="s">
        <v>626</v>
      </c>
      <c r="G156" s="14" t="s">
        <v>1107</v>
      </c>
      <c r="H156" s="14" t="s">
        <v>1259</v>
      </c>
      <c r="I156" s="14" t="s">
        <v>1501</v>
      </c>
      <c r="J156" s="15">
        <f>VLOOKUP(F156,[1]ATEN!$B$2:$AA$558,26,0)</f>
        <v>495</v>
      </c>
      <c r="K156" s="15">
        <f t="shared" si="2"/>
        <v>3465</v>
      </c>
      <c r="L156" s="14" t="s">
        <v>1232</v>
      </c>
      <c r="M156" s="14" t="s">
        <v>9</v>
      </c>
      <c r="N156" s="16">
        <v>0</v>
      </c>
      <c r="O156" s="16">
        <v>0</v>
      </c>
      <c r="P156" s="16">
        <v>0</v>
      </c>
      <c r="Q156" s="16">
        <v>0</v>
      </c>
      <c r="R156" s="16">
        <v>0</v>
      </c>
      <c r="S156" s="16">
        <v>0</v>
      </c>
      <c r="T156" s="16">
        <v>0</v>
      </c>
      <c r="U156" s="16">
        <v>0</v>
      </c>
      <c r="V156" s="16">
        <v>0</v>
      </c>
      <c r="W156" s="16">
        <v>0</v>
      </c>
      <c r="X156" s="16">
        <v>0</v>
      </c>
      <c r="Y156" s="16">
        <v>1</v>
      </c>
      <c r="Z156" s="16">
        <v>0</v>
      </c>
      <c r="AA156" s="16">
        <v>1</v>
      </c>
      <c r="AB156" s="16">
        <v>2</v>
      </c>
      <c r="AC156" s="16">
        <v>2</v>
      </c>
      <c r="AD156" s="16">
        <v>1</v>
      </c>
      <c r="AE156" s="16">
        <v>0</v>
      </c>
      <c r="AF156" s="16">
        <v>0</v>
      </c>
      <c r="AG156" s="16">
        <v>0</v>
      </c>
      <c r="AH156" s="16">
        <v>7</v>
      </c>
      <c r="AI156" s="14">
        <v>64039998</v>
      </c>
      <c r="AJ156" s="14" t="s">
        <v>1249</v>
      </c>
    </row>
    <row r="157" spans="1:36" ht="21.95" customHeight="1" x14ac:dyDescent="0.25">
      <c r="A157" s="14" t="s">
        <v>1732</v>
      </c>
      <c r="B157" s="17" t="s">
        <v>1735</v>
      </c>
      <c r="C157" s="14" t="s">
        <v>1734</v>
      </c>
      <c r="D157" s="14" t="s">
        <v>54</v>
      </c>
      <c r="E157" s="14" t="s">
        <v>642</v>
      </c>
      <c r="F157" s="14" t="s">
        <v>645</v>
      </c>
      <c r="G157" s="14" t="s">
        <v>1114</v>
      </c>
      <c r="H157" s="14" t="s">
        <v>1419</v>
      </c>
      <c r="I157" s="14" t="s">
        <v>1653</v>
      </c>
      <c r="J157" s="15">
        <f>VLOOKUP(F157,[1]ATEN!$B$2:$AA$558,26,0)</f>
        <v>320</v>
      </c>
      <c r="K157" s="15">
        <f t="shared" si="2"/>
        <v>2240</v>
      </c>
      <c r="L157" s="14" t="s">
        <v>1232</v>
      </c>
      <c r="M157" s="14" t="s">
        <v>9</v>
      </c>
      <c r="N157" s="16">
        <v>0</v>
      </c>
      <c r="O157" s="16">
        <v>0</v>
      </c>
      <c r="P157" s="16">
        <v>0</v>
      </c>
      <c r="Q157" s="16">
        <v>1</v>
      </c>
      <c r="R157" s="16">
        <v>0</v>
      </c>
      <c r="S157" s="16">
        <v>0</v>
      </c>
      <c r="T157" s="16">
        <v>0</v>
      </c>
      <c r="U157" s="16">
        <v>0</v>
      </c>
      <c r="V157" s="16">
        <v>1</v>
      </c>
      <c r="W157" s="16">
        <v>2</v>
      </c>
      <c r="X157" s="16">
        <v>1</v>
      </c>
      <c r="Y157" s="16">
        <v>2</v>
      </c>
      <c r="Z157" s="16">
        <v>0</v>
      </c>
      <c r="AA157" s="16">
        <v>0</v>
      </c>
      <c r="AB157" s="16">
        <v>0</v>
      </c>
      <c r="AC157" s="16">
        <v>0</v>
      </c>
      <c r="AD157" s="16">
        <v>0</v>
      </c>
      <c r="AE157" s="16">
        <v>0</v>
      </c>
      <c r="AF157" s="16">
        <v>0</v>
      </c>
      <c r="AG157" s="16">
        <v>0</v>
      </c>
      <c r="AH157" s="16">
        <v>7</v>
      </c>
      <c r="AI157" s="14">
        <v>64039998</v>
      </c>
      <c r="AJ157" s="14" t="s">
        <v>1249</v>
      </c>
    </row>
    <row r="158" spans="1:36" ht="21.95" customHeight="1" x14ac:dyDescent="0.25">
      <c r="A158" s="14" t="s">
        <v>1732</v>
      </c>
      <c r="B158" s="17" t="s">
        <v>1735</v>
      </c>
      <c r="C158" s="14" t="s">
        <v>1734</v>
      </c>
      <c r="D158" s="14" t="s">
        <v>54</v>
      </c>
      <c r="E158" s="14" t="s">
        <v>664</v>
      </c>
      <c r="F158" s="14" t="s">
        <v>665</v>
      </c>
      <c r="G158" s="14" t="s">
        <v>1122</v>
      </c>
      <c r="H158" s="14" t="s">
        <v>1428</v>
      </c>
      <c r="I158" s="14" t="s">
        <v>1662</v>
      </c>
      <c r="J158" s="15">
        <f>VLOOKUP(F158,[1]ATEN!$B$2:$AA$558,26,0)</f>
        <v>370</v>
      </c>
      <c r="K158" s="15">
        <f t="shared" si="2"/>
        <v>2590</v>
      </c>
      <c r="L158" s="14" t="s">
        <v>1232</v>
      </c>
      <c r="M158" s="14" t="s">
        <v>9</v>
      </c>
      <c r="N158" s="16">
        <v>0</v>
      </c>
      <c r="O158" s="16">
        <v>1</v>
      </c>
      <c r="P158" s="16">
        <v>0</v>
      </c>
      <c r="Q158" s="16">
        <v>2</v>
      </c>
      <c r="R158" s="16">
        <v>1</v>
      </c>
      <c r="S158" s="16">
        <v>1</v>
      </c>
      <c r="T158" s="16">
        <v>1</v>
      </c>
      <c r="U158" s="16">
        <v>0</v>
      </c>
      <c r="V158" s="16">
        <v>0</v>
      </c>
      <c r="W158" s="16">
        <v>0</v>
      </c>
      <c r="X158" s="16">
        <v>0</v>
      </c>
      <c r="Y158" s="16">
        <v>1</v>
      </c>
      <c r="Z158" s="16">
        <v>0</v>
      </c>
      <c r="AA158" s="16">
        <v>0</v>
      </c>
      <c r="AB158" s="16">
        <v>0</v>
      </c>
      <c r="AC158" s="16">
        <v>0</v>
      </c>
      <c r="AD158" s="16">
        <v>0</v>
      </c>
      <c r="AE158" s="16">
        <v>0</v>
      </c>
      <c r="AF158" s="16">
        <v>0</v>
      </c>
      <c r="AG158" s="16">
        <v>0</v>
      </c>
      <c r="AH158" s="16">
        <v>7</v>
      </c>
      <c r="AI158" s="14">
        <v>64039998</v>
      </c>
      <c r="AJ158" s="14" t="s">
        <v>1249</v>
      </c>
    </row>
    <row r="159" spans="1:36" ht="21.95" customHeight="1" x14ac:dyDescent="0.25">
      <c r="A159" s="14" t="s">
        <v>1732</v>
      </c>
      <c r="B159" s="17" t="s">
        <v>1735</v>
      </c>
      <c r="C159" s="14" t="s">
        <v>1734</v>
      </c>
      <c r="D159" s="14" t="s">
        <v>54</v>
      </c>
      <c r="E159" s="14" t="s">
        <v>672</v>
      </c>
      <c r="F159" s="14" t="s">
        <v>673</v>
      </c>
      <c r="G159" s="14" t="s">
        <v>1126</v>
      </c>
      <c r="H159" s="14" t="s">
        <v>1432</v>
      </c>
      <c r="I159" s="14" t="s">
        <v>1666</v>
      </c>
      <c r="J159" s="15">
        <f>VLOOKUP(F159,[1]ATEN!$B$2:$AA$558,26,0)</f>
        <v>420</v>
      </c>
      <c r="K159" s="15">
        <f t="shared" si="2"/>
        <v>2940</v>
      </c>
      <c r="L159" s="14" t="s">
        <v>1232</v>
      </c>
      <c r="M159" s="14" t="s">
        <v>9</v>
      </c>
      <c r="N159" s="16">
        <v>0</v>
      </c>
      <c r="O159" s="16">
        <v>0</v>
      </c>
      <c r="P159" s="16">
        <v>0</v>
      </c>
      <c r="Q159" s="16">
        <v>1</v>
      </c>
      <c r="R159" s="16">
        <v>2</v>
      </c>
      <c r="S159" s="16">
        <v>0</v>
      </c>
      <c r="T159" s="16">
        <v>1</v>
      </c>
      <c r="U159" s="16">
        <v>1</v>
      </c>
      <c r="V159" s="16">
        <v>0</v>
      </c>
      <c r="W159" s="16">
        <v>2</v>
      </c>
      <c r="X159" s="16">
        <v>0</v>
      </c>
      <c r="Y159" s="16">
        <v>0</v>
      </c>
      <c r="Z159" s="16">
        <v>0</v>
      </c>
      <c r="AA159" s="16">
        <v>0</v>
      </c>
      <c r="AB159" s="16">
        <v>0</v>
      </c>
      <c r="AC159" s="16">
        <v>0</v>
      </c>
      <c r="AD159" s="16">
        <v>0</v>
      </c>
      <c r="AE159" s="16">
        <v>0</v>
      </c>
      <c r="AF159" s="16">
        <v>0</v>
      </c>
      <c r="AG159" s="16">
        <v>0</v>
      </c>
      <c r="AH159" s="16">
        <v>7</v>
      </c>
      <c r="AI159" s="14">
        <v>64039998</v>
      </c>
      <c r="AJ159" s="14" t="s">
        <v>1249</v>
      </c>
    </row>
    <row r="160" spans="1:36" ht="21.95" customHeight="1" x14ac:dyDescent="0.25">
      <c r="A160" s="14" t="s">
        <v>1732</v>
      </c>
      <c r="B160" s="17" t="s">
        <v>1735</v>
      </c>
      <c r="C160" s="14" t="s">
        <v>1734</v>
      </c>
      <c r="D160" s="14" t="s">
        <v>54</v>
      </c>
      <c r="E160" s="14" t="s">
        <v>686</v>
      </c>
      <c r="F160" s="14" t="s">
        <v>689</v>
      </c>
      <c r="G160" s="14" t="s">
        <v>1133</v>
      </c>
      <c r="H160" s="14" t="s">
        <v>1259</v>
      </c>
      <c r="I160" s="14" t="s">
        <v>1501</v>
      </c>
      <c r="J160" s="15">
        <f>VLOOKUP(F160,[1]ATEN!$B$2:$AA$558,26,0)</f>
        <v>450</v>
      </c>
      <c r="K160" s="15">
        <f t="shared" si="2"/>
        <v>3150</v>
      </c>
      <c r="L160" s="14" t="s">
        <v>1232</v>
      </c>
      <c r="M160" s="14" t="s">
        <v>9</v>
      </c>
      <c r="N160" s="16">
        <v>0</v>
      </c>
      <c r="O160" s="16">
        <v>0</v>
      </c>
      <c r="P160" s="16">
        <v>0</v>
      </c>
      <c r="Q160" s="16">
        <v>1</v>
      </c>
      <c r="R160" s="16">
        <v>0</v>
      </c>
      <c r="S160" s="16">
        <v>0</v>
      </c>
      <c r="T160" s="16">
        <v>3</v>
      </c>
      <c r="U160" s="16">
        <v>0</v>
      </c>
      <c r="V160" s="16">
        <v>0</v>
      </c>
      <c r="W160" s="16">
        <v>0</v>
      </c>
      <c r="X160" s="16">
        <v>2</v>
      </c>
      <c r="Y160" s="16">
        <v>0</v>
      </c>
      <c r="Z160" s="16">
        <v>0</v>
      </c>
      <c r="AA160" s="16">
        <v>0</v>
      </c>
      <c r="AB160" s="16">
        <v>1</v>
      </c>
      <c r="AC160" s="16">
        <v>0</v>
      </c>
      <c r="AD160" s="16">
        <v>0</v>
      </c>
      <c r="AE160" s="16">
        <v>0</v>
      </c>
      <c r="AF160" s="16">
        <v>0</v>
      </c>
      <c r="AG160" s="16">
        <v>0</v>
      </c>
      <c r="AH160" s="16">
        <v>7</v>
      </c>
      <c r="AI160" s="14">
        <v>64035939</v>
      </c>
      <c r="AJ160" s="14" t="s">
        <v>1253</v>
      </c>
    </row>
    <row r="161" spans="1:36" ht="21.95" customHeight="1" x14ac:dyDescent="0.25">
      <c r="A161" s="14" t="s">
        <v>1732</v>
      </c>
      <c r="B161" s="17" t="s">
        <v>1735</v>
      </c>
      <c r="C161" s="14" t="s">
        <v>1734</v>
      </c>
      <c r="D161" s="14" t="s">
        <v>54</v>
      </c>
      <c r="E161" s="14" t="s">
        <v>703</v>
      </c>
      <c r="F161" s="14" t="s">
        <v>704</v>
      </c>
      <c r="G161" s="14" t="s">
        <v>1139</v>
      </c>
      <c r="H161" s="14" t="s">
        <v>1259</v>
      </c>
      <c r="I161" s="14" t="s">
        <v>1501</v>
      </c>
      <c r="J161" s="15">
        <f>VLOOKUP(F161,[1]ATEN!$B$2:$AA$558,26,0)</f>
        <v>330</v>
      </c>
      <c r="K161" s="15">
        <f t="shared" si="2"/>
        <v>2310</v>
      </c>
      <c r="L161" s="14" t="s">
        <v>1232</v>
      </c>
      <c r="M161" s="14" t="s">
        <v>9</v>
      </c>
      <c r="N161" s="16">
        <v>0</v>
      </c>
      <c r="O161" s="16">
        <v>0</v>
      </c>
      <c r="P161" s="16">
        <v>0</v>
      </c>
      <c r="Q161" s="16">
        <v>2</v>
      </c>
      <c r="R161" s="16">
        <v>0</v>
      </c>
      <c r="S161" s="16">
        <v>0</v>
      </c>
      <c r="T161" s="16">
        <v>0</v>
      </c>
      <c r="U161" s="16">
        <v>0</v>
      </c>
      <c r="V161" s="16">
        <v>0</v>
      </c>
      <c r="W161" s="16">
        <v>0</v>
      </c>
      <c r="X161" s="16">
        <v>1</v>
      </c>
      <c r="Y161" s="16">
        <v>0</v>
      </c>
      <c r="Z161" s="16">
        <v>1</v>
      </c>
      <c r="AA161" s="16">
        <v>1</v>
      </c>
      <c r="AB161" s="16">
        <v>2</v>
      </c>
      <c r="AC161" s="16">
        <v>0</v>
      </c>
      <c r="AD161" s="16">
        <v>0</v>
      </c>
      <c r="AE161" s="16">
        <v>0</v>
      </c>
      <c r="AF161" s="16">
        <v>0</v>
      </c>
      <c r="AG161" s="16">
        <v>0</v>
      </c>
      <c r="AH161" s="16">
        <v>7</v>
      </c>
      <c r="AI161" s="14">
        <v>64039998</v>
      </c>
      <c r="AJ161" s="14" t="s">
        <v>1249</v>
      </c>
    </row>
    <row r="162" spans="1:36" ht="21.95" customHeight="1" x14ac:dyDescent="0.25">
      <c r="A162" s="14" t="s">
        <v>1732</v>
      </c>
      <c r="B162" s="17" t="s">
        <v>1735</v>
      </c>
      <c r="C162" s="14" t="s">
        <v>1734</v>
      </c>
      <c r="D162" s="14" t="s">
        <v>54</v>
      </c>
      <c r="E162" s="14" t="s">
        <v>703</v>
      </c>
      <c r="F162" s="14" t="s">
        <v>705</v>
      </c>
      <c r="G162" s="14" t="s">
        <v>1139</v>
      </c>
      <c r="H162" s="14" t="s">
        <v>1446</v>
      </c>
      <c r="I162" s="14" t="s">
        <v>1680</v>
      </c>
      <c r="J162" s="15">
        <f>VLOOKUP(F162,[1]ATEN!$B$2:$AA$558,26,0)</f>
        <v>330</v>
      </c>
      <c r="K162" s="15">
        <f t="shared" si="2"/>
        <v>2310</v>
      </c>
      <c r="L162" s="14" t="s">
        <v>1232</v>
      </c>
      <c r="M162" s="14" t="s">
        <v>9</v>
      </c>
      <c r="N162" s="16">
        <v>0</v>
      </c>
      <c r="O162" s="16">
        <v>2</v>
      </c>
      <c r="P162" s="16">
        <v>3</v>
      </c>
      <c r="Q162" s="16">
        <v>0</v>
      </c>
      <c r="R162" s="16">
        <v>0</v>
      </c>
      <c r="S162" s="16">
        <v>0</v>
      </c>
      <c r="T162" s="16">
        <v>0</v>
      </c>
      <c r="U162" s="16">
        <v>0</v>
      </c>
      <c r="V162" s="16">
        <v>0</v>
      </c>
      <c r="W162" s="16">
        <v>1</v>
      </c>
      <c r="X162" s="16">
        <v>0</v>
      </c>
      <c r="Y162" s="16">
        <v>0</v>
      </c>
      <c r="Z162" s="16">
        <v>1</v>
      </c>
      <c r="AA162" s="16">
        <v>0</v>
      </c>
      <c r="AB162" s="16">
        <v>0</v>
      </c>
      <c r="AC162" s="16">
        <v>0</v>
      </c>
      <c r="AD162" s="16">
        <v>0</v>
      </c>
      <c r="AE162" s="16">
        <v>0</v>
      </c>
      <c r="AF162" s="16">
        <v>0</v>
      </c>
      <c r="AG162" s="16">
        <v>0</v>
      </c>
      <c r="AH162" s="16">
        <v>7</v>
      </c>
      <c r="AI162" s="14">
        <v>64039998</v>
      </c>
      <c r="AJ162" s="14" t="s">
        <v>1249</v>
      </c>
    </row>
    <row r="163" spans="1:36" ht="21.95" customHeight="1" x14ac:dyDescent="0.25">
      <c r="A163" s="14" t="s">
        <v>1732</v>
      </c>
      <c r="B163" s="17" t="s">
        <v>1735</v>
      </c>
      <c r="C163" s="14" t="s">
        <v>1734</v>
      </c>
      <c r="D163" s="14" t="s">
        <v>54</v>
      </c>
      <c r="E163" s="14" t="s">
        <v>703</v>
      </c>
      <c r="F163" s="14" t="s">
        <v>707</v>
      </c>
      <c r="G163" s="14" t="s">
        <v>1139</v>
      </c>
      <c r="H163" s="14" t="s">
        <v>1448</v>
      </c>
      <c r="I163" s="14" t="s">
        <v>1682</v>
      </c>
      <c r="J163" s="15">
        <f>VLOOKUP(F163,[1]ATEN!$B$2:$AA$558,26,0)</f>
        <v>330</v>
      </c>
      <c r="K163" s="15">
        <f t="shared" si="2"/>
        <v>2310</v>
      </c>
      <c r="L163" s="14" t="s">
        <v>1232</v>
      </c>
      <c r="M163" s="14" t="s">
        <v>9</v>
      </c>
      <c r="N163" s="16">
        <v>1</v>
      </c>
      <c r="O163" s="16">
        <v>1</v>
      </c>
      <c r="P163" s="16">
        <v>1</v>
      </c>
      <c r="Q163" s="16">
        <v>1</v>
      </c>
      <c r="R163" s="16">
        <v>1</v>
      </c>
      <c r="S163" s="16">
        <v>0</v>
      </c>
      <c r="T163" s="16">
        <v>0</v>
      </c>
      <c r="U163" s="16">
        <v>0</v>
      </c>
      <c r="V163" s="16">
        <v>1</v>
      </c>
      <c r="W163" s="16">
        <v>0</v>
      </c>
      <c r="X163" s="16">
        <v>1</v>
      </c>
      <c r="Y163" s="16">
        <v>0</v>
      </c>
      <c r="Z163" s="16">
        <v>0</v>
      </c>
      <c r="AA163" s="16">
        <v>0</v>
      </c>
      <c r="AB163" s="16">
        <v>0</v>
      </c>
      <c r="AC163" s="16">
        <v>0</v>
      </c>
      <c r="AD163" s="16">
        <v>0</v>
      </c>
      <c r="AE163" s="16">
        <v>0</v>
      </c>
      <c r="AF163" s="16">
        <v>0</v>
      </c>
      <c r="AG163" s="16">
        <v>0</v>
      </c>
      <c r="AH163" s="16">
        <v>7</v>
      </c>
      <c r="AI163" s="14">
        <v>64039998</v>
      </c>
      <c r="AJ163" s="14" t="s">
        <v>1249</v>
      </c>
    </row>
    <row r="164" spans="1:36" ht="21.95" customHeight="1" x14ac:dyDescent="0.25">
      <c r="A164" s="14" t="s">
        <v>1732</v>
      </c>
      <c r="B164" s="17" t="s">
        <v>1735</v>
      </c>
      <c r="C164" s="14" t="s">
        <v>1734</v>
      </c>
      <c r="D164" s="14" t="s">
        <v>54</v>
      </c>
      <c r="E164" s="14" t="s">
        <v>726</v>
      </c>
      <c r="F164" s="14" t="s">
        <v>727</v>
      </c>
      <c r="G164" s="14" t="s">
        <v>1149</v>
      </c>
      <c r="H164" s="14" t="s">
        <v>1455</v>
      </c>
      <c r="I164" s="14" t="s">
        <v>1689</v>
      </c>
      <c r="J164" s="15">
        <f>VLOOKUP(F164,[1]ATEN!$B$2:$AA$558,26,0)</f>
        <v>420</v>
      </c>
      <c r="K164" s="15">
        <f t="shared" si="2"/>
        <v>2940</v>
      </c>
      <c r="L164" s="14" t="s">
        <v>1232</v>
      </c>
      <c r="M164" s="14" t="s">
        <v>9</v>
      </c>
      <c r="N164" s="16">
        <v>0</v>
      </c>
      <c r="O164" s="16">
        <v>0</v>
      </c>
      <c r="P164" s="16">
        <v>3</v>
      </c>
      <c r="Q164" s="16">
        <v>0</v>
      </c>
      <c r="R164" s="16">
        <v>1</v>
      </c>
      <c r="S164" s="16">
        <v>0</v>
      </c>
      <c r="T164" s="16">
        <v>2</v>
      </c>
      <c r="U164" s="16">
        <v>1</v>
      </c>
      <c r="V164" s="16">
        <v>0</v>
      </c>
      <c r="W164" s="16">
        <v>0</v>
      </c>
      <c r="X164" s="16">
        <v>0</v>
      </c>
      <c r="Y164" s="16">
        <v>0</v>
      </c>
      <c r="Z164" s="16">
        <v>0</v>
      </c>
      <c r="AA164" s="16">
        <v>0</v>
      </c>
      <c r="AB164" s="16">
        <v>0</v>
      </c>
      <c r="AC164" s="16">
        <v>0</v>
      </c>
      <c r="AD164" s="16">
        <v>0</v>
      </c>
      <c r="AE164" s="16">
        <v>0</v>
      </c>
      <c r="AF164" s="16">
        <v>0</v>
      </c>
      <c r="AG164" s="16">
        <v>0</v>
      </c>
      <c r="AH164" s="16">
        <v>7</v>
      </c>
      <c r="AI164" s="14">
        <v>64039998</v>
      </c>
      <c r="AJ164" s="14" t="s">
        <v>1249</v>
      </c>
    </row>
    <row r="165" spans="1:36" ht="21.95" customHeight="1" x14ac:dyDescent="0.25">
      <c r="A165" s="14" t="s">
        <v>1732</v>
      </c>
      <c r="B165" s="17" t="s">
        <v>1735</v>
      </c>
      <c r="C165" s="14" t="s">
        <v>1734</v>
      </c>
      <c r="D165" s="14" t="s">
        <v>54</v>
      </c>
      <c r="E165" s="14" t="s">
        <v>747</v>
      </c>
      <c r="F165" s="14" t="s">
        <v>748</v>
      </c>
      <c r="G165" s="14" t="s">
        <v>1159</v>
      </c>
      <c r="H165" s="14" t="s">
        <v>1457</v>
      </c>
      <c r="I165" s="14" t="s">
        <v>1691</v>
      </c>
      <c r="J165" s="15">
        <f>VLOOKUP(F165,[1]ATEN!$B$2:$AA$558,26,0)</f>
        <v>620</v>
      </c>
      <c r="K165" s="15">
        <f t="shared" si="2"/>
        <v>4340</v>
      </c>
      <c r="L165" s="14" t="s">
        <v>1232</v>
      </c>
      <c r="M165" s="14" t="s">
        <v>9</v>
      </c>
      <c r="N165" s="16">
        <v>0</v>
      </c>
      <c r="O165" s="16">
        <v>1</v>
      </c>
      <c r="P165" s="16">
        <v>0</v>
      </c>
      <c r="Q165" s="16">
        <v>0</v>
      </c>
      <c r="R165" s="16">
        <v>0</v>
      </c>
      <c r="S165" s="16">
        <v>0</v>
      </c>
      <c r="T165" s="16">
        <v>0</v>
      </c>
      <c r="U165" s="16">
        <v>0</v>
      </c>
      <c r="V165" s="16">
        <v>0</v>
      </c>
      <c r="W165" s="16">
        <v>0</v>
      </c>
      <c r="X165" s="16">
        <v>0</v>
      </c>
      <c r="Y165" s="16">
        <v>0</v>
      </c>
      <c r="Z165" s="16">
        <v>0</v>
      </c>
      <c r="AA165" s="16">
        <v>0</v>
      </c>
      <c r="AB165" s="16">
        <v>1</v>
      </c>
      <c r="AC165" s="16">
        <v>2</v>
      </c>
      <c r="AD165" s="16">
        <v>3</v>
      </c>
      <c r="AE165" s="16">
        <v>0</v>
      </c>
      <c r="AF165" s="16">
        <v>0</v>
      </c>
      <c r="AG165" s="16">
        <v>0</v>
      </c>
      <c r="AH165" s="16">
        <v>7</v>
      </c>
      <c r="AI165" s="14">
        <v>64039118</v>
      </c>
      <c r="AJ165" s="14" t="s">
        <v>1250</v>
      </c>
    </row>
    <row r="166" spans="1:36" ht="21.95" customHeight="1" x14ac:dyDescent="0.25">
      <c r="A166" s="14" t="s">
        <v>1732</v>
      </c>
      <c r="B166" s="17" t="s">
        <v>1735</v>
      </c>
      <c r="C166" s="14" t="s">
        <v>1734</v>
      </c>
      <c r="D166" s="14" t="s">
        <v>54</v>
      </c>
      <c r="E166" s="14" t="s">
        <v>757</v>
      </c>
      <c r="F166" s="14" t="s">
        <v>758</v>
      </c>
      <c r="G166" s="14" t="s">
        <v>1163</v>
      </c>
      <c r="H166" s="14" t="s">
        <v>1460</v>
      </c>
      <c r="I166" s="14" t="s">
        <v>1694</v>
      </c>
      <c r="J166" s="15">
        <f>VLOOKUP(F166,[1]ATEN!$B$2:$AA$558,26,0)</f>
        <v>330</v>
      </c>
      <c r="K166" s="15">
        <f t="shared" si="2"/>
        <v>2310</v>
      </c>
      <c r="L166" s="14" t="s">
        <v>1232</v>
      </c>
      <c r="M166" s="14" t="s">
        <v>9</v>
      </c>
      <c r="N166" s="16">
        <v>0</v>
      </c>
      <c r="O166" s="16">
        <v>0</v>
      </c>
      <c r="P166" s="16">
        <v>0</v>
      </c>
      <c r="Q166" s="16">
        <v>0</v>
      </c>
      <c r="R166" s="16">
        <v>1</v>
      </c>
      <c r="S166" s="16">
        <v>2</v>
      </c>
      <c r="T166" s="16">
        <v>1</v>
      </c>
      <c r="U166" s="16">
        <v>0</v>
      </c>
      <c r="V166" s="16">
        <v>0</v>
      </c>
      <c r="W166" s="16">
        <v>1</v>
      </c>
      <c r="X166" s="16">
        <v>0</v>
      </c>
      <c r="Y166" s="16">
        <v>2</v>
      </c>
      <c r="Z166" s="16">
        <v>0</v>
      </c>
      <c r="AA166" s="16">
        <v>0</v>
      </c>
      <c r="AB166" s="16">
        <v>0</v>
      </c>
      <c r="AC166" s="16">
        <v>0</v>
      </c>
      <c r="AD166" s="16">
        <v>0</v>
      </c>
      <c r="AE166" s="16">
        <v>0</v>
      </c>
      <c r="AF166" s="16">
        <v>0</v>
      </c>
      <c r="AG166" s="16">
        <v>0</v>
      </c>
      <c r="AH166" s="16">
        <v>7</v>
      </c>
      <c r="AI166" s="14">
        <v>64039998</v>
      </c>
      <c r="AJ166" s="14" t="s">
        <v>1249</v>
      </c>
    </row>
    <row r="167" spans="1:36" ht="21.95" customHeight="1" x14ac:dyDescent="0.25">
      <c r="A167" s="14" t="s">
        <v>1732</v>
      </c>
      <c r="B167" s="17" t="s">
        <v>1735</v>
      </c>
      <c r="C167" s="14" t="s">
        <v>1734</v>
      </c>
      <c r="D167" s="14" t="s">
        <v>54</v>
      </c>
      <c r="E167" s="14" t="s">
        <v>769</v>
      </c>
      <c r="F167" s="14" t="s">
        <v>771</v>
      </c>
      <c r="G167" s="14" t="s">
        <v>1167</v>
      </c>
      <c r="H167" s="14" t="s">
        <v>1467</v>
      </c>
      <c r="I167" s="14" t="s">
        <v>1699</v>
      </c>
      <c r="J167" s="15">
        <f>VLOOKUP(F167,[1]ATEN!$B$2:$AA$558,26,0)</f>
        <v>450</v>
      </c>
      <c r="K167" s="15">
        <f t="shared" si="2"/>
        <v>3150</v>
      </c>
      <c r="L167" s="14" t="s">
        <v>1232</v>
      </c>
      <c r="M167" s="14" t="s">
        <v>9</v>
      </c>
      <c r="N167" s="16">
        <v>0</v>
      </c>
      <c r="O167" s="16">
        <v>0</v>
      </c>
      <c r="P167" s="16">
        <v>1</v>
      </c>
      <c r="Q167" s="16">
        <v>1</v>
      </c>
      <c r="R167" s="16">
        <v>1</v>
      </c>
      <c r="S167" s="16">
        <v>1</v>
      </c>
      <c r="T167" s="16">
        <v>0</v>
      </c>
      <c r="U167" s="16">
        <v>0</v>
      </c>
      <c r="V167" s="16">
        <v>0</v>
      </c>
      <c r="W167" s="16">
        <v>0</v>
      </c>
      <c r="X167" s="16">
        <v>0</v>
      </c>
      <c r="Y167" s="16">
        <v>1</v>
      </c>
      <c r="Z167" s="16">
        <v>0</v>
      </c>
      <c r="AA167" s="16">
        <v>0</v>
      </c>
      <c r="AB167" s="16">
        <v>1</v>
      </c>
      <c r="AC167" s="16">
        <v>0</v>
      </c>
      <c r="AD167" s="16">
        <v>1</v>
      </c>
      <c r="AE167" s="16">
        <v>0</v>
      </c>
      <c r="AF167" s="16">
        <v>0</v>
      </c>
      <c r="AG167" s="16">
        <v>0</v>
      </c>
      <c r="AH167" s="16">
        <v>7</v>
      </c>
      <c r="AI167" s="14">
        <v>64039998</v>
      </c>
      <c r="AJ167" s="14" t="s">
        <v>1249</v>
      </c>
    </row>
    <row r="168" spans="1:36" ht="21.95" customHeight="1" x14ac:dyDescent="0.25">
      <c r="A168" s="14" t="s">
        <v>1732</v>
      </c>
      <c r="B168" s="17" t="s">
        <v>1735</v>
      </c>
      <c r="C168" s="14" t="s">
        <v>1734</v>
      </c>
      <c r="D168" s="14" t="s">
        <v>54</v>
      </c>
      <c r="E168" s="14" t="s">
        <v>769</v>
      </c>
      <c r="F168" s="14" t="s">
        <v>774</v>
      </c>
      <c r="G168" s="14" t="s">
        <v>1167</v>
      </c>
      <c r="H168" s="14" t="s">
        <v>1259</v>
      </c>
      <c r="I168" s="14" t="s">
        <v>1501</v>
      </c>
      <c r="J168" s="15">
        <f>VLOOKUP(F168,[1]ATEN!$B$2:$AA$558,26,0)</f>
        <v>450</v>
      </c>
      <c r="K168" s="15">
        <f t="shared" si="2"/>
        <v>3150</v>
      </c>
      <c r="L168" s="14" t="s">
        <v>1232</v>
      </c>
      <c r="M168" s="14" t="s">
        <v>9</v>
      </c>
      <c r="N168" s="16">
        <v>0</v>
      </c>
      <c r="O168" s="16">
        <v>0</v>
      </c>
      <c r="P168" s="16">
        <v>0</v>
      </c>
      <c r="Q168" s="16">
        <v>0</v>
      </c>
      <c r="R168" s="16">
        <v>1</v>
      </c>
      <c r="S168" s="16">
        <v>1</v>
      </c>
      <c r="T168" s="16">
        <v>0</v>
      </c>
      <c r="U168" s="16">
        <v>0</v>
      </c>
      <c r="V168" s="16">
        <v>1</v>
      </c>
      <c r="W168" s="16">
        <v>2</v>
      </c>
      <c r="X168" s="16">
        <v>1</v>
      </c>
      <c r="Y168" s="16">
        <v>1</v>
      </c>
      <c r="Z168" s="16">
        <v>0</v>
      </c>
      <c r="AA168" s="16">
        <v>0</v>
      </c>
      <c r="AB168" s="16">
        <v>0</v>
      </c>
      <c r="AC168" s="16">
        <v>0</v>
      </c>
      <c r="AD168" s="16">
        <v>0</v>
      </c>
      <c r="AE168" s="16">
        <v>0</v>
      </c>
      <c r="AF168" s="16">
        <v>0</v>
      </c>
      <c r="AG168" s="16">
        <v>0</v>
      </c>
      <c r="AH168" s="16">
        <v>7</v>
      </c>
      <c r="AI168" s="14">
        <v>64039998</v>
      </c>
      <c r="AJ168" s="14" t="s">
        <v>1249</v>
      </c>
    </row>
    <row r="169" spans="1:36" ht="21.95" customHeight="1" x14ac:dyDescent="0.25">
      <c r="A169" s="14" t="s">
        <v>1732</v>
      </c>
      <c r="B169" s="17" t="s">
        <v>1735</v>
      </c>
      <c r="C169" s="14" t="s">
        <v>1734</v>
      </c>
      <c r="D169" s="14" t="s">
        <v>54</v>
      </c>
      <c r="E169" s="14" t="s">
        <v>779</v>
      </c>
      <c r="F169" s="14" t="s">
        <v>780</v>
      </c>
      <c r="G169" s="14" t="s">
        <v>1170</v>
      </c>
      <c r="H169" s="14" t="s">
        <v>1471</v>
      </c>
      <c r="I169" s="14" t="s">
        <v>1703</v>
      </c>
      <c r="J169" s="15">
        <f>VLOOKUP(F169,[1]ATEN!$B$2:$AA$558,26,0)</f>
        <v>590</v>
      </c>
      <c r="K169" s="15">
        <f t="shared" si="2"/>
        <v>4130</v>
      </c>
      <c r="L169" s="14" t="s">
        <v>1232</v>
      </c>
      <c r="M169" s="14" t="s">
        <v>9</v>
      </c>
      <c r="N169" s="16">
        <v>1</v>
      </c>
      <c r="O169" s="16">
        <v>0</v>
      </c>
      <c r="P169" s="16">
        <v>0</v>
      </c>
      <c r="Q169" s="16">
        <v>0</v>
      </c>
      <c r="R169" s="16">
        <v>0</v>
      </c>
      <c r="S169" s="16">
        <v>0</v>
      </c>
      <c r="T169" s="16">
        <v>0</v>
      </c>
      <c r="U169" s="16">
        <v>1</v>
      </c>
      <c r="V169" s="16">
        <v>1</v>
      </c>
      <c r="W169" s="16">
        <v>1</v>
      </c>
      <c r="X169" s="16">
        <v>1</v>
      </c>
      <c r="Y169" s="16">
        <v>0</v>
      </c>
      <c r="Z169" s="16">
        <v>1</v>
      </c>
      <c r="AA169" s="16">
        <v>0</v>
      </c>
      <c r="AB169" s="16">
        <v>1</v>
      </c>
      <c r="AC169" s="16">
        <v>0</v>
      </c>
      <c r="AD169" s="16">
        <v>0</v>
      </c>
      <c r="AE169" s="16">
        <v>0</v>
      </c>
      <c r="AF169" s="16">
        <v>0</v>
      </c>
      <c r="AG169" s="16">
        <v>0</v>
      </c>
      <c r="AH169" s="16">
        <v>7</v>
      </c>
      <c r="AI169" s="14">
        <v>64039118</v>
      </c>
      <c r="AJ169" s="14" t="s">
        <v>1250</v>
      </c>
    </row>
    <row r="170" spans="1:36" ht="21.95" customHeight="1" x14ac:dyDescent="0.25">
      <c r="A170" s="14" t="s">
        <v>1732</v>
      </c>
      <c r="B170" s="17" t="s">
        <v>1735</v>
      </c>
      <c r="C170" s="14" t="s">
        <v>1734</v>
      </c>
      <c r="D170" s="14" t="s">
        <v>54</v>
      </c>
      <c r="E170" s="14" t="s">
        <v>804</v>
      </c>
      <c r="F170" s="14" t="s">
        <v>805</v>
      </c>
      <c r="G170" s="14" t="s">
        <v>1181</v>
      </c>
      <c r="H170" s="14" t="s">
        <v>1259</v>
      </c>
      <c r="I170" s="14" t="s">
        <v>1501</v>
      </c>
      <c r="J170" s="15">
        <f>VLOOKUP(F170,[1]ATEN!$B$2:$AA$558,26,0)</f>
        <v>890</v>
      </c>
      <c r="K170" s="15">
        <f t="shared" si="2"/>
        <v>6230</v>
      </c>
      <c r="L170" s="14" t="s">
        <v>1232</v>
      </c>
      <c r="M170" s="14" t="s">
        <v>9</v>
      </c>
      <c r="N170" s="16">
        <v>2</v>
      </c>
      <c r="O170" s="16">
        <v>1</v>
      </c>
      <c r="P170" s="16">
        <v>0</v>
      </c>
      <c r="Q170" s="16">
        <v>1</v>
      </c>
      <c r="R170" s="16">
        <v>1</v>
      </c>
      <c r="S170" s="16">
        <v>0</v>
      </c>
      <c r="T170" s="16">
        <v>0</v>
      </c>
      <c r="U170" s="16">
        <v>0</v>
      </c>
      <c r="V170" s="16">
        <v>0</v>
      </c>
      <c r="W170" s="16">
        <v>0</v>
      </c>
      <c r="X170" s="16">
        <v>0</v>
      </c>
      <c r="Y170" s="16">
        <v>0</v>
      </c>
      <c r="Z170" s="16">
        <v>0</v>
      </c>
      <c r="AA170" s="16">
        <v>0</v>
      </c>
      <c r="AB170" s="16">
        <v>0</v>
      </c>
      <c r="AC170" s="16">
        <v>1</v>
      </c>
      <c r="AD170" s="16">
        <v>1</v>
      </c>
      <c r="AE170" s="16">
        <v>0</v>
      </c>
      <c r="AF170" s="16">
        <v>0</v>
      </c>
      <c r="AG170" s="16">
        <v>0</v>
      </c>
      <c r="AH170" s="16">
        <v>7</v>
      </c>
      <c r="AI170" s="14">
        <v>64039198</v>
      </c>
      <c r="AJ170" s="14" t="s">
        <v>1254</v>
      </c>
    </row>
    <row r="171" spans="1:36" ht="21.95" customHeight="1" x14ac:dyDescent="0.25">
      <c r="A171" s="14" t="s">
        <v>1732</v>
      </c>
      <c r="B171" s="17" t="s">
        <v>1735</v>
      </c>
      <c r="C171" s="14" t="s">
        <v>1734</v>
      </c>
      <c r="D171" s="14" t="s">
        <v>54</v>
      </c>
      <c r="E171" s="14" t="s">
        <v>828</v>
      </c>
      <c r="F171" s="14" t="s">
        <v>829</v>
      </c>
      <c r="G171" s="14" t="s">
        <v>1192</v>
      </c>
      <c r="H171" s="14" t="s">
        <v>1397</v>
      </c>
      <c r="I171" s="14" t="s">
        <v>1631</v>
      </c>
      <c r="J171" s="15">
        <f>VLOOKUP(F171,[1]ATEN!$B$2:$AA$558,26,0)</f>
        <v>350</v>
      </c>
      <c r="K171" s="15">
        <f t="shared" si="2"/>
        <v>2450</v>
      </c>
      <c r="L171" s="14" t="s">
        <v>1232</v>
      </c>
      <c r="M171" s="14" t="s">
        <v>9</v>
      </c>
      <c r="N171" s="16">
        <v>0</v>
      </c>
      <c r="O171" s="16">
        <v>0</v>
      </c>
      <c r="P171" s="16">
        <v>0</v>
      </c>
      <c r="Q171" s="16">
        <v>0</v>
      </c>
      <c r="R171" s="16">
        <v>1</v>
      </c>
      <c r="S171" s="16">
        <v>0</v>
      </c>
      <c r="T171" s="16">
        <v>1</v>
      </c>
      <c r="U171" s="16">
        <v>2</v>
      </c>
      <c r="V171" s="16">
        <v>1</v>
      </c>
      <c r="W171" s="16">
        <v>0</v>
      </c>
      <c r="X171" s="16">
        <v>0</v>
      </c>
      <c r="Y171" s="16">
        <v>0</v>
      </c>
      <c r="Z171" s="16">
        <v>0</v>
      </c>
      <c r="AA171" s="16">
        <v>1</v>
      </c>
      <c r="AB171" s="16">
        <v>1</v>
      </c>
      <c r="AC171" s="16">
        <v>0</v>
      </c>
      <c r="AD171" s="16">
        <v>0</v>
      </c>
      <c r="AE171" s="16">
        <v>0</v>
      </c>
      <c r="AF171" s="16">
        <v>0</v>
      </c>
      <c r="AG171" s="16">
        <v>0</v>
      </c>
      <c r="AH171" s="16">
        <v>7</v>
      </c>
      <c r="AI171" s="14">
        <v>64039998</v>
      </c>
      <c r="AJ171" s="14" t="s">
        <v>1249</v>
      </c>
    </row>
    <row r="172" spans="1:36" ht="21.95" customHeight="1" x14ac:dyDescent="0.25">
      <c r="A172" s="14" t="s">
        <v>1732</v>
      </c>
      <c r="B172" s="17" t="s">
        <v>1735</v>
      </c>
      <c r="C172" s="14" t="s">
        <v>1734</v>
      </c>
      <c r="D172" s="14" t="s">
        <v>54</v>
      </c>
      <c r="E172" s="14" t="s">
        <v>832</v>
      </c>
      <c r="F172" s="14" t="s">
        <v>834</v>
      </c>
      <c r="G172" s="14" t="s">
        <v>1194</v>
      </c>
      <c r="H172" s="14" t="s">
        <v>1259</v>
      </c>
      <c r="I172" s="14" t="s">
        <v>1501</v>
      </c>
      <c r="J172" s="15">
        <f>VLOOKUP(F172,[1]ATEN!$B$2:$AA$558,26,0)</f>
        <v>450</v>
      </c>
      <c r="K172" s="15">
        <f t="shared" si="2"/>
        <v>3150</v>
      </c>
      <c r="L172" s="14" t="s">
        <v>1232</v>
      </c>
      <c r="M172" s="14" t="s">
        <v>9</v>
      </c>
      <c r="N172" s="16">
        <v>0</v>
      </c>
      <c r="O172" s="16">
        <v>0</v>
      </c>
      <c r="P172" s="16">
        <v>0</v>
      </c>
      <c r="Q172" s="16">
        <v>0</v>
      </c>
      <c r="R172" s="16">
        <v>0</v>
      </c>
      <c r="S172" s="16">
        <v>1</v>
      </c>
      <c r="T172" s="16">
        <v>0</v>
      </c>
      <c r="U172" s="16">
        <v>0</v>
      </c>
      <c r="V172" s="16">
        <v>0</v>
      </c>
      <c r="W172" s="16">
        <v>1</v>
      </c>
      <c r="X172" s="16">
        <v>0</v>
      </c>
      <c r="Y172" s="16">
        <v>1</v>
      </c>
      <c r="Z172" s="16">
        <v>3</v>
      </c>
      <c r="AA172" s="16">
        <v>0</v>
      </c>
      <c r="AB172" s="16">
        <v>1</v>
      </c>
      <c r="AC172" s="16">
        <v>0</v>
      </c>
      <c r="AD172" s="16">
        <v>0</v>
      </c>
      <c r="AE172" s="16">
        <v>0</v>
      </c>
      <c r="AF172" s="16">
        <v>0</v>
      </c>
      <c r="AG172" s="16">
        <v>0</v>
      </c>
      <c r="AH172" s="16">
        <v>7</v>
      </c>
      <c r="AI172" s="14">
        <v>64039911</v>
      </c>
      <c r="AJ172" s="14" t="s">
        <v>1251</v>
      </c>
    </row>
    <row r="173" spans="1:36" ht="21.95" customHeight="1" x14ac:dyDescent="0.25">
      <c r="A173" s="14" t="s">
        <v>1732</v>
      </c>
      <c r="B173" s="17" t="s">
        <v>1735</v>
      </c>
      <c r="C173" s="14" t="s">
        <v>1734</v>
      </c>
      <c r="D173" s="14" t="s">
        <v>54</v>
      </c>
      <c r="E173" s="14" t="s">
        <v>851</v>
      </c>
      <c r="F173" s="14" t="s">
        <v>852</v>
      </c>
      <c r="G173" s="14" t="s">
        <v>1201</v>
      </c>
      <c r="H173" s="14" t="s">
        <v>1487</v>
      </c>
      <c r="I173" s="14" t="s">
        <v>1719</v>
      </c>
      <c r="J173" s="15">
        <f>VLOOKUP(F173,[1]ATEN!$B$2:$AA$558,26,0)</f>
        <v>470</v>
      </c>
      <c r="K173" s="15">
        <f t="shared" si="2"/>
        <v>3290</v>
      </c>
      <c r="L173" s="14" t="s">
        <v>1232</v>
      </c>
      <c r="M173" s="14" t="s">
        <v>9</v>
      </c>
      <c r="N173" s="16">
        <v>0</v>
      </c>
      <c r="O173" s="16">
        <v>0</v>
      </c>
      <c r="P173" s="16">
        <v>0</v>
      </c>
      <c r="Q173" s="16">
        <v>1</v>
      </c>
      <c r="R173" s="16">
        <v>1</v>
      </c>
      <c r="S173" s="16">
        <v>1</v>
      </c>
      <c r="T173" s="16">
        <v>0</v>
      </c>
      <c r="U173" s="16">
        <v>0</v>
      </c>
      <c r="V173" s="16">
        <v>2</v>
      </c>
      <c r="W173" s="16">
        <v>1</v>
      </c>
      <c r="X173" s="16">
        <v>0</v>
      </c>
      <c r="Y173" s="16">
        <v>0</v>
      </c>
      <c r="Z173" s="16">
        <v>0</v>
      </c>
      <c r="AA173" s="16">
        <v>0</v>
      </c>
      <c r="AB173" s="16">
        <v>1</v>
      </c>
      <c r="AC173" s="16">
        <v>0</v>
      </c>
      <c r="AD173" s="16">
        <v>0</v>
      </c>
      <c r="AE173" s="16">
        <v>0</v>
      </c>
      <c r="AF173" s="16">
        <v>0</v>
      </c>
      <c r="AG173" s="16">
        <v>0</v>
      </c>
      <c r="AH173" s="16">
        <v>7</v>
      </c>
      <c r="AI173" s="14">
        <v>64039998</v>
      </c>
      <c r="AJ173" s="14" t="s">
        <v>1249</v>
      </c>
    </row>
    <row r="174" spans="1:36" ht="21.95" customHeight="1" x14ac:dyDescent="0.25">
      <c r="A174" s="14" t="s">
        <v>1732</v>
      </c>
      <c r="B174" s="17" t="s">
        <v>1735</v>
      </c>
      <c r="C174" s="14" t="s">
        <v>1734</v>
      </c>
      <c r="D174" s="14" t="s">
        <v>54</v>
      </c>
      <c r="E174" s="14" t="s">
        <v>870</v>
      </c>
      <c r="F174" s="14" t="s">
        <v>871</v>
      </c>
      <c r="G174" s="14" t="s">
        <v>1209</v>
      </c>
      <c r="H174" s="14" t="s">
        <v>1489</v>
      </c>
      <c r="I174" s="14" t="s">
        <v>1721</v>
      </c>
      <c r="J174" s="15">
        <f>VLOOKUP(F174,[1]ATEN!$B$2:$AA$558,26,0)</f>
        <v>430</v>
      </c>
      <c r="K174" s="15">
        <f t="shared" si="2"/>
        <v>3010</v>
      </c>
      <c r="L174" s="14" t="s">
        <v>1232</v>
      </c>
      <c r="M174" s="14" t="s">
        <v>9</v>
      </c>
      <c r="N174" s="16">
        <v>0</v>
      </c>
      <c r="O174" s="16">
        <v>0</v>
      </c>
      <c r="P174" s="16">
        <v>0</v>
      </c>
      <c r="Q174" s="16">
        <v>0</v>
      </c>
      <c r="R174" s="16">
        <v>0</v>
      </c>
      <c r="S174" s="16">
        <v>0</v>
      </c>
      <c r="T174" s="16">
        <v>0</v>
      </c>
      <c r="U174" s="16">
        <v>0</v>
      </c>
      <c r="V174" s="16">
        <v>0</v>
      </c>
      <c r="W174" s="16">
        <v>0</v>
      </c>
      <c r="X174" s="16">
        <v>1</v>
      </c>
      <c r="Y174" s="16">
        <v>2</v>
      </c>
      <c r="Z174" s="16">
        <v>3</v>
      </c>
      <c r="AA174" s="16">
        <v>0</v>
      </c>
      <c r="AB174" s="16">
        <v>1</v>
      </c>
      <c r="AC174" s="16">
        <v>0</v>
      </c>
      <c r="AD174" s="16">
        <v>0</v>
      </c>
      <c r="AE174" s="16">
        <v>0</v>
      </c>
      <c r="AF174" s="16">
        <v>0</v>
      </c>
      <c r="AG174" s="16">
        <v>0</v>
      </c>
      <c r="AH174" s="16">
        <v>7</v>
      </c>
      <c r="AI174" s="14">
        <v>64039998</v>
      </c>
      <c r="AJ174" s="14" t="s">
        <v>1249</v>
      </c>
    </row>
    <row r="175" spans="1:36" ht="21.95" customHeight="1" x14ac:dyDescent="0.25">
      <c r="A175" s="14" t="s">
        <v>1732</v>
      </c>
      <c r="B175" s="17" t="s">
        <v>1735</v>
      </c>
      <c r="C175" s="14" t="s">
        <v>1734</v>
      </c>
      <c r="D175" s="14" t="s">
        <v>54</v>
      </c>
      <c r="E175" s="14" t="s">
        <v>872</v>
      </c>
      <c r="F175" s="14" t="s">
        <v>877</v>
      </c>
      <c r="G175" s="14" t="s">
        <v>1210</v>
      </c>
      <c r="H175" s="14" t="s">
        <v>1259</v>
      </c>
      <c r="I175" s="14" t="s">
        <v>1501</v>
      </c>
      <c r="J175" s="15">
        <f>VLOOKUP(F175,[1]ATEN!$B$2:$AA$558,26,0)</f>
        <v>698</v>
      </c>
      <c r="K175" s="15">
        <f t="shared" si="2"/>
        <v>4886</v>
      </c>
      <c r="L175" s="14" t="s">
        <v>1232</v>
      </c>
      <c r="M175" s="14" t="s">
        <v>9</v>
      </c>
      <c r="N175" s="16">
        <v>0</v>
      </c>
      <c r="O175" s="16">
        <v>1</v>
      </c>
      <c r="P175" s="16">
        <v>1</v>
      </c>
      <c r="Q175" s="16">
        <v>1</v>
      </c>
      <c r="R175" s="16">
        <v>2</v>
      </c>
      <c r="S175" s="16">
        <v>1</v>
      </c>
      <c r="T175" s="16">
        <v>0</v>
      </c>
      <c r="U175" s="16">
        <v>0</v>
      </c>
      <c r="V175" s="16">
        <v>0</v>
      </c>
      <c r="W175" s="16">
        <v>0</v>
      </c>
      <c r="X175" s="16">
        <v>0</v>
      </c>
      <c r="Y175" s="16">
        <v>0</v>
      </c>
      <c r="Z175" s="16">
        <v>0</v>
      </c>
      <c r="AA175" s="16">
        <v>0</v>
      </c>
      <c r="AB175" s="16">
        <v>1</v>
      </c>
      <c r="AC175" s="16">
        <v>0</v>
      </c>
      <c r="AD175" s="16">
        <v>0</v>
      </c>
      <c r="AE175" s="16">
        <v>0</v>
      </c>
      <c r="AF175" s="16">
        <v>0</v>
      </c>
      <c r="AG175" s="16">
        <v>0</v>
      </c>
      <c r="AH175" s="16">
        <v>7</v>
      </c>
      <c r="AI175" s="14">
        <v>64039118</v>
      </c>
      <c r="AJ175" s="14" t="s">
        <v>1250</v>
      </c>
    </row>
    <row r="176" spans="1:36" ht="21.95" customHeight="1" x14ac:dyDescent="0.25">
      <c r="A176" s="14" t="s">
        <v>1732</v>
      </c>
      <c r="B176" s="17" t="s">
        <v>1735</v>
      </c>
      <c r="C176" s="14" t="s">
        <v>1734</v>
      </c>
      <c r="D176" s="14" t="s">
        <v>54</v>
      </c>
      <c r="E176" s="14" t="s">
        <v>899</v>
      </c>
      <c r="F176" s="14" t="s">
        <v>900</v>
      </c>
      <c r="G176" s="14" t="s">
        <v>1220</v>
      </c>
      <c r="H176" s="14" t="s">
        <v>1494</v>
      </c>
      <c r="I176" s="14" t="s">
        <v>1726</v>
      </c>
      <c r="J176" s="15">
        <f>VLOOKUP(F176,[1]ATEN!$B$2:$AA$558,26,0)</f>
        <v>370</v>
      </c>
      <c r="K176" s="15">
        <f t="shared" si="2"/>
        <v>2590</v>
      </c>
      <c r="L176" s="14" t="s">
        <v>1232</v>
      </c>
      <c r="M176" s="14" t="s">
        <v>9</v>
      </c>
      <c r="N176" s="16">
        <v>0</v>
      </c>
      <c r="O176" s="16">
        <v>0</v>
      </c>
      <c r="P176" s="16">
        <v>0</v>
      </c>
      <c r="Q176" s="16">
        <v>0</v>
      </c>
      <c r="R176" s="16">
        <v>1</v>
      </c>
      <c r="S176" s="16">
        <v>0</v>
      </c>
      <c r="T176" s="16">
        <v>2</v>
      </c>
      <c r="U176" s="16">
        <v>0</v>
      </c>
      <c r="V176" s="16">
        <v>0</v>
      </c>
      <c r="W176" s="16">
        <v>0</v>
      </c>
      <c r="X176" s="16">
        <v>0</v>
      </c>
      <c r="Y176" s="16">
        <v>0</v>
      </c>
      <c r="Z176" s="16">
        <v>2</v>
      </c>
      <c r="AA176" s="16">
        <v>0</v>
      </c>
      <c r="AB176" s="16">
        <v>2</v>
      </c>
      <c r="AC176" s="16">
        <v>0</v>
      </c>
      <c r="AD176" s="16">
        <v>0</v>
      </c>
      <c r="AE176" s="16">
        <v>0</v>
      </c>
      <c r="AF176" s="16">
        <v>0</v>
      </c>
      <c r="AG176" s="16">
        <v>0</v>
      </c>
      <c r="AH176" s="16">
        <v>7</v>
      </c>
      <c r="AI176" s="14">
        <v>64041990</v>
      </c>
      <c r="AJ176" s="14" t="s">
        <v>1247</v>
      </c>
    </row>
    <row r="177" spans="1:36" ht="21.95" customHeight="1" x14ac:dyDescent="0.25">
      <c r="A177" s="14" t="s">
        <v>1732</v>
      </c>
      <c r="B177" s="17" t="s">
        <v>1735</v>
      </c>
      <c r="C177" s="14" t="s">
        <v>1734</v>
      </c>
      <c r="D177" s="14" t="s">
        <v>54</v>
      </c>
      <c r="E177" s="14" t="s">
        <v>901</v>
      </c>
      <c r="F177" s="14" t="s">
        <v>904</v>
      </c>
      <c r="G177" s="14" t="s">
        <v>1221</v>
      </c>
      <c r="H177" s="14" t="s">
        <v>1259</v>
      </c>
      <c r="I177" s="14" t="s">
        <v>1501</v>
      </c>
      <c r="J177" s="15">
        <f>VLOOKUP(F177,[1]ATEN!$B$2:$AA$558,26,0)</f>
        <v>450</v>
      </c>
      <c r="K177" s="15">
        <f t="shared" si="2"/>
        <v>3150</v>
      </c>
      <c r="L177" s="14" t="s">
        <v>1232</v>
      </c>
      <c r="M177" s="14" t="s">
        <v>9</v>
      </c>
      <c r="N177" s="16">
        <v>0</v>
      </c>
      <c r="O177" s="16">
        <v>0</v>
      </c>
      <c r="P177" s="16">
        <v>0</v>
      </c>
      <c r="Q177" s="16">
        <v>3</v>
      </c>
      <c r="R177" s="16">
        <v>0</v>
      </c>
      <c r="S177" s="16">
        <v>2</v>
      </c>
      <c r="T177" s="16">
        <v>0</v>
      </c>
      <c r="U177" s="16">
        <v>1</v>
      </c>
      <c r="V177" s="16">
        <v>0</v>
      </c>
      <c r="W177" s="16">
        <v>1</v>
      </c>
      <c r="X177" s="16">
        <v>0</v>
      </c>
      <c r="Y177" s="16">
        <v>0</v>
      </c>
      <c r="Z177" s="16">
        <v>0</v>
      </c>
      <c r="AA177" s="16">
        <v>0</v>
      </c>
      <c r="AB177" s="16">
        <v>0</v>
      </c>
      <c r="AC177" s="16">
        <v>0</v>
      </c>
      <c r="AD177" s="16">
        <v>0</v>
      </c>
      <c r="AE177" s="16">
        <v>0</v>
      </c>
      <c r="AF177" s="16">
        <v>0</v>
      </c>
      <c r="AG177" s="16">
        <v>0</v>
      </c>
      <c r="AH177" s="16">
        <v>7</v>
      </c>
      <c r="AI177" s="14">
        <v>64039998</v>
      </c>
      <c r="AJ177" s="14" t="s">
        <v>1249</v>
      </c>
    </row>
    <row r="178" spans="1:36" ht="21.95" customHeight="1" x14ac:dyDescent="0.25">
      <c r="A178" s="14" t="s">
        <v>1732</v>
      </c>
      <c r="B178" s="17" t="s">
        <v>1735</v>
      </c>
      <c r="C178" s="14" t="s">
        <v>1734</v>
      </c>
      <c r="D178" s="14" t="s">
        <v>54</v>
      </c>
      <c r="E178" s="14" t="s">
        <v>916</v>
      </c>
      <c r="F178" s="14" t="s">
        <v>918</v>
      </c>
      <c r="G178" s="14" t="s">
        <v>1227</v>
      </c>
      <c r="H178" s="14" t="s">
        <v>1259</v>
      </c>
      <c r="I178" s="14" t="s">
        <v>1501</v>
      </c>
      <c r="J178" s="15">
        <f>VLOOKUP(F178,[1]ATEN!$B$2:$AA$558,26,0)</f>
        <v>790</v>
      </c>
      <c r="K178" s="15">
        <f t="shared" si="2"/>
        <v>5530</v>
      </c>
      <c r="L178" s="14" t="s">
        <v>1232</v>
      </c>
      <c r="M178" s="14" t="s">
        <v>9</v>
      </c>
      <c r="N178" s="16">
        <v>0</v>
      </c>
      <c r="O178" s="16">
        <v>0</v>
      </c>
      <c r="P178" s="16">
        <v>0</v>
      </c>
      <c r="Q178" s="16">
        <v>0</v>
      </c>
      <c r="R178" s="16">
        <v>3</v>
      </c>
      <c r="S178" s="16">
        <v>1</v>
      </c>
      <c r="T178" s="16">
        <v>1</v>
      </c>
      <c r="U178" s="16">
        <v>1</v>
      </c>
      <c r="V178" s="16">
        <v>1</v>
      </c>
      <c r="W178" s="16">
        <v>0</v>
      </c>
      <c r="X178" s="16">
        <v>0</v>
      </c>
      <c r="Y178" s="16">
        <v>0</v>
      </c>
      <c r="Z178" s="16">
        <v>0</v>
      </c>
      <c r="AA178" s="16">
        <v>0</v>
      </c>
      <c r="AB178" s="16">
        <v>0</v>
      </c>
      <c r="AC178" s="16">
        <v>0</v>
      </c>
      <c r="AD178" s="16">
        <v>0</v>
      </c>
      <c r="AE178" s="16">
        <v>0</v>
      </c>
      <c r="AF178" s="16">
        <v>0</v>
      </c>
      <c r="AG178" s="16">
        <v>0</v>
      </c>
      <c r="AH178" s="16">
        <v>7</v>
      </c>
      <c r="AI178" s="14">
        <v>64039118</v>
      </c>
      <c r="AJ178" s="14" t="s">
        <v>1250</v>
      </c>
    </row>
    <row r="179" spans="1:36" ht="21.95" customHeight="1" x14ac:dyDescent="0.25">
      <c r="A179" s="14" t="s">
        <v>1732</v>
      </c>
      <c r="B179" s="17" t="s">
        <v>1735</v>
      </c>
      <c r="C179" s="14" t="s">
        <v>1734</v>
      </c>
      <c r="D179" s="14" t="s">
        <v>54</v>
      </c>
      <c r="E179" s="14" t="s">
        <v>925</v>
      </c>
      <c r="F179" s="14" t="s">
        <v>926</v>
      </c>
      <c r="G179" s="14" t="s">
        <v>1230</v>
      </c>
      <c r="H179" s="14" t="s">
        <v>1259</v>
      </c>
      <c r="I179" s="14" t="s">
        <v>1501</v>
      </c>
      <c r="J179" s="15">
        <f>VLOOKUP(F179,[1]ATEN!$B$2:$AA$558,26,0)</f>
        <v>420</v>
      </c>
      <c r="K179" s="15">
        <f t="shared" si="2"/>
        <v>2940</v>
      </c>
      <c r="L179" s="14" t="s">
        <v>1232</v>
      </c>
      <c r="M179" s="14" t="s">
        <v>9</v>
      </c>
      <c r="N179" s="16">
        <v>0</v>
      </c>
      <c r="O179" s="16">
        <v>0</v>
      </c>
      <c r="P179" s="16">
        <v>2</v>
      </c>
      <c r="Q179" s="16">
        <v>0</v>
      </c>
      <c r="R179" s="16">
        <v>2</v>
      </c>
      <c r="S179" s="16">
        <v>0</v>
      </c>
      <c r="T179" s="16">
        <v>1</v>
      </c>
      <c r="U179" s="16">
        <v>0</v>
      </c>
      <c r="V179" s="16">
        <v>2</v>
      </c>
      <c r="W179" s="16">
        <v>0</v>
      </c>
      <c r="X179" s="16">
        <v>0</v>
      </c>
      <c r="Y179" s="16">
        <v>0</v>
      </c>
      <c r="Z179" s="16">
        <v>0</v>
      </c>
      <c r="AA179" s="16">
        <v>0</v>
      </c>
      <c r="AB179" s="16">
        <v>0</v>
      </c>
      <c r="AC179" s="16">
        <v>0</v>
      </c>
      <c r="AD179" s="16">
        <v>0</v>
      </c>
      <c r="AE179" s="16">
        <v>0</v>
      </c>
      <c r="AF179" s="16">
        <v>0</v>
      </c>
      <c r="AG179" s="16">
        <v>0</v>
      </c>
      <c r="AH179" s="16">
        <v>7</v>
      </c>
      <c r="AI179" s="14">
        <v>64039911</v>
      </c>
      <c r="AJ179" s="14" t="s">
        <v>1251</v>
      </c>
    </row>
    <row r="180" spans="1:36" ht="21.95" customHeight="1" x14ac:dyDescent="0.25">
      <c r="A180" s="14" t="s">
        <v>1732</v>
      </c>
      <c r="B180" s="14" t="s">
        <v>1733</v>
      </c>
      <c r="C180" s="14" t="s">
        <v>1734</v>
      </c>
      <c r="D180" s="14" t="s">
        <v>53</v>
      </c>
      <c r="E180" s="14" t="s">
        <v>92</v>
      </c>
      <c r="F180" s="14" t="s">
        <v>93</v>
      </c>
      <c r="G180" s="14" t="s">
        <v>943</v>
      </c>
      <c r="H180" s="14" t="s">
        <v>1276</v>
      </c>
      <c r="I180" s="14" t="s">
        <v>1518</v>
      </c>
      <c r="J180" s="15">
        <f>VLOOKUP(F180,[1]ATEN!$B$2:$AA$558,26,0)</f>
        <v>340</v>
      </c>
      <c r="K180" s="15">
        <f t="shared" si="2"/>
        <v>2040</v>
      </c>
      <c r="L180" s="14" t="s">
        <v>1232</v>
      </c>
      <c r="M180" s="14" t="s">
        <v>1233</v>
      </c>
      <c r="N180" s="16">
        <v>5</v>
      </c>
      <c r="O180" s="16">
        <v>1</v>
      </c>
      <c r="P180" s="16">
        <v>0</v>
      </c>
      <c r="Q180" s="16">
        <v>0</v>
      </c>
      <c r="R180" s="16">
        <v>0</v>
      </c>
      <c r="S180" s="16">
        <v>0</v>
      </c>
      <c r="T180" s="16">
        <v>0</v>
      </c>
      <c r="U180" s="16">
        <v>0</v>
      </c>
      <c r="V180" s="16">
        <v>0</v>
      </c>
      <c r="W180" s="16">
        <v>0</v>
      </c>
      <c r="X180" s="16">
        <v>0</v>
      </c>
      <c r="Y180" s="16">
        <v>0</v>
      </c>
      <c r="Z180" s="16">
        <v>0</v>
      </c>
      <c r="AA180" s="16">
        <v>0</v>
      </c>
      <c r="AB180" s="16">
        <v>0</v>
      </c>
      <c r="AC180" s="16">
        <v>0</v>
      </c>
      <c r="AD180" s="16">
        <v>0</v>
      </c>
      <c r="AE180" s="16">
        <v>0</v>
      </c>
      <c r="AF180" s="16">
        <v>0</v>
      </c>
      <c r="AG180" s="16">
        <v>0</v>
      </c>
      <c r="AH180" s="16">
        <v>6</v>
      </c>
      <c r="AI180" s="14">
        <v>64039996</v>
      </c>
      <c r="AJ180" s="14" t="s">
        <v>1239</v>
      </c>
    </row>
    <row r="181" spans="1:36" ht="21.95" customHeight="1" x14ac:dyDescent="0.25">
      <c r="A181" s="14" t="s">
        <v>1732</v>
      </c>
      <c r="B181" s="14" t="s">
        <v>1733</v>
      </c>
      <c r="C181" s="14" t="s">
        <v>1734</v>
      </c>
      <c r="D181" s="14" t="s">
        <v>53</v>
      </c>
      <c r="E181" s="14" t="s">
        <v>94</v>
      </c>
      <c r="F181" s="14" t="s">
        <v>96</v>
      </c>
      <c r="G181" s="14" t="s">
        <v>944</v>
      </c>
      <c r="H181" s="14" t="s">
        <v>1278</v>
      </c>
      <c r="I181" s="14" t="s">
        <v>1520</v>
      </c>
      <c r="J181" s="15">
        <f>VLOOKUP(F181,[1]ATEN!$B$2:$AA$558,26,0)</f>
        <v>390</v>
      </c>
      <c r="K181" s="15">
        <f t="shared" si="2"/>
        <v>2340</v>
      </c>
      <c r="L181" s="14" t="s">
        <v>1232</v>
      </c>
      <c r="M181" s="14" t="s">
        <v>0</v>
      </c>
      <c r="N181" s="16">
        <v>1</v>
      </c>
      <c r="O181" s="16">
        <v>0</v>
      </c>
      <c r="P181" s="16">
        <v>0</v>
      </c>
      <c r="Q181" s="16">
        <v>0</v>
      </c>
      <c r="R181" s="16">
        <v>0</v>
      </c>
      <c r="S181" s="16">
        <v>0</v>
      </c>
      <c r="T181" s="16">
        <v>0</v>
      </c>
      <c r="U181" s="16">
        <v>0</v>
      </c>
      <c r="V181" s="16">
        <v>0</v>
      </c>
      <c r="W181" s="16">
        <v>0</v>
      </c>
      <c r="X181" s="16">
        <v>0</v>
      </c>
      <c r="Y181" s="16">
        <v>1</v>
      </c>
      <c r="Z181" s="16">
        <v>0</v>
      </c>
      <c r="AA181" s="16">
        <v>2</v>
      </c>
      <c r="AB181" s="16">
        <v>1</v>
      </c>
      <c r="AC181" s="16">
        <v>1</v>
      </c>
      <c r="AD181" s="16">
        <v>0</v>
      </c>
      <c r="AE181" s="16">
        <v>0</v>
      </c>
      <c r="AF181" s="16">
        <v>0</v>
      </c>
      <c r="AG181" s="16">
        <v>0</v>
      </c>
      <c r="AH181" s="16">
        <v>6</v>
      </c>
      <c r="AI181" s="14">
        <v>64039996</v>
      </c>
      <c r="AJ181" s="14" t="s">
        <v>1239</v>
      </c>
    </row>
    <row r="182" spans="1:36" ht="21.95" customHeight="1" x14ac:dyDescent="0.25">
      <c r="A182" s="14" t="s">
        <v>1732</v>
      </c>
      <c r="B182" s="14" t="s">
        <v>1733</v>
      </c>
      <c r="C182" s="14" t="s">
        <v>1734</v>
      </c>
      <c r="D182" s="14" t="s">
        <v>53</v>
      </c>
      <c r="E182" s="14" t="s">
        <v>97</v>
      </c>
      <c r="F182" s="14" t="s">
        <v>101</v>
      </c>
      <c r="G182" s="14" t="s">
        <v>945</v>
      </c>
      <c r="H182" s="14" t="s">
        <v>1279</v>
      </c>
      <c r="I182" s="14" t="s">
        <v>1521</v>
      </c>
      <c r="J182" s="15">
        <f>VLOOKUP(F182,[1]ATEN!$B$2:$AA$558,26,0)</f>
        <v>395</v>
      </c>
      <c r="K182" s="15">
        <f t="shared" si="2"/>
        <v>2370</v>
      </c>
      <c r="L182" s="14" t="s">
        <v>1232</v>
      </c>
      <c r="M182" s="14" t="s">
        <v>0</v>
      </c>
      <c r="N182" s="16">
        <v>0</v>
      </c>
      <c r="O182" s="16">
        <v>0</v>
      </c>
      <c r="P182" s="16">
        <v>1</v>
      </c>
      <c r="Q182" s="16">
        <v>0</v>
      </c>
      <c r="R182" s="16">
        <v>0</v>
      </c>
      <c r="S182" s="16">
        <v>0</v>
      </c>
      <c r="T182" s="16">
        <v>0</v>
      </c>
      <c r="U182" s="16">
        <v>0</v>
      </c>
      <c r="V182" s="16">
        <v>0</v>
      </c>
      <c r="W182" s="16">
        <v>0</v>
      </c>
      <c r="X182" s="16">
        <v>0</v>
      </c>
      <c r="Y182" s="16">
        <v>1</v>
      </c>
      <c r="Z182" s="16">
        <v>0</v>
      </c>
      <c r="AA182" s="16">
        <v>2</v>
      </c>
      <c r="AB182" s="16">
        <v>0</v>
      </c>
      <c r="AC182" s="16">
        <v>1</v>
      </c>
      <c r="AD182" s="16">
        <v>1</v>
      </c>
      <c r="AE182" s="16">
        <v>0</v>
      </c>
      <c r="AF182" s="16">
        <v>0</v>
      </c>
      <c r="AG182" s="16">
        <v>0</v>
      </c>
      <c r="AH182" s="16">
        <v>6</v>
      </c>
      <c r="AI182" s="14">
        <v>64039996</v>
      </c>
      <c r="AJ182" s="14" t="s">
        <v>1239</v>
      </c>
    </row>
    <row r="183" spans="1:36" ht="21.95" customHeight="1" x14ac:dyDescent="0.25">
      <c r="A183" s="14" t="s">
        <v>1732</v>
      </c>
      <c r="B183" s="14" t="s">
        <v>1733</v>
      </c>
      <c r="C183" s="14" t="s">
        <v>1734</v>
      </c>
      <c r="D183" s="14" t="s">
        <v>53</v>
      </c>
      <c r="E183" s="14" t="s">
        <v>119</v>
      </c>
      <c r="F183" s="14" t="s">
        <v>128</v>
      </c>
      <c r="G183" s="14" t="s">
        <v>950</v>
      </c>
      <c r="H183" s="14" t="s">
        <v>1292</v>
      </c>
      <c r="I183" s="14" t="s">
        <v>1529</v>
      </c>
      <c r="J183" s="15">
        <f>VLOOKUP(F183,[1]ATEN!$B$2:$AA$558,26,0)</f>
        <v>398</v>
      </c>
      <c r="K183" s="15">
        <f t="shared" si="2"/>
        <v>2388</v>
      </c>
      <c r="L183" s="14" t="s">
        <v>1232</v>
      </c>
      <c r="M183" s="14" t="s">
        <v>0</v>
      </c>
      <c r="N183" s="16">
        <v>0</v>
      </c>
      <c r="O183" s="16">
        <v>1</v>
      </c>
      <c r="P183" s="16">
        <v>0</v>
      </c>
      <c r="Q183" s="16">
        <v>2</v>
      </c>
      <c r="R183" s="16">
        <v>1</v>
      </c>
      <c r="S183" s="16">
        <v>0</v>
      </c>
      <c r="T183" s="16">
        <v>0</v>
      </c>
      <c r="U183" s="16">
        <v>0</v>
      </c>
      <c r="V183" s="16">
        <v>0</v>
      </c>
      <c r="W183" s="16">
        <v>0</v>
      </c>
      <c r="X183" s="16">
        <v>1</v>
      </c>
      <c r="Y183" s="16">
        <v>0</v>
      </c>
      <c r="Z183" s="16">
        <v>0</v>
      </c>
      <c r="AA183" s="16">
        <v>0</v>
      </c>
      <c r="AB183" s="16">
        <v>0</v>
      </c>
      <c r="AC183" s="16">
        <v>1</v>
      </c>
      <c r="AD183" s="16">
        <v>0</v>
      </c>
      <c r="AE183" s="16">
        <v>0</v>
      </c>
      <c r="AF183" s="16">
        <v>0</v>
      </c>
      <c r="AG183" s="16">
        <v>0</v>
      </c>
      <c r="AH183" s="16">
        <v>6</v>
      </c>
      <c r="AI183" s="14">
        <v>64039996</v>
      </c>
      <c r="AJ183" s="14" t="s">
        <v>1239</v>
      </c>
    </row>
    <row r="184" spans="1:36" ht="21.95" customHeight="1" x14ac:dyDescent="0.25">
      <c r="A184" s="14" t="s">
        <v>1732</v>
      </c>
      <c r="B184" s="14" t="s">
        <v>1733</v>
      </c>
      <c r="C184" s="14" t="s">
        <v>1734</v>
      </c>
      <c r="D184" s="14" t="s">
        <v>53</v>
      </c>
      <c r="E184" s="14" t="s">
        <v>134</v>
      </c>
      <c r="F184" s="14" t="s">
        <v>135</v>
      </c>
      <c r="G184" s="14" t="s">
        <v>951</v>
      </c>
      <c r="H184" s="14" t="s">
        <v>1297</v>
      </c>
      <c r="I184" s="14" t="s">
        <v>1538</v>
      </c>
      <c r="J184" s="15">
        <f>VLOOKUP(F184,[1]ATEN!$B$2:$AA$558,26,0)</f>
        <v>320</v>
      </c>
      <c r="K184" s="15">
        <f t="shared" si="2"/>
        <v>1920</v>
      </c>
      <c r="L184" s="14" t="s">
        <v>1232</v>
      </c>
      <c r="M184" s="14" t="s">
        <v>0</v>
      </c>
      <c r="N184" s="16">
        <v>3</v>
      </c>
      <c r="O184" s="16">
        <v>1</v>
      </c>
      <c r="P184" s="16">
        <v>0</v>
      </c>
      <c r="Q184" s="16">
        <v>1</v>
      </c>
      <c r="R184" s="16">
        <v>1</v>
      </c>
      <c r="S184" s="16">
        <v>0</v>
      </c>
      <c r="T184" s="16">
        <v>0</v>
      </c>
      <c r="U184" s="16">
        <v>0</v>
      </c>
      <c r="V184" s="16">
        <v>0</v>
      </c>
      <c r="W184" s="16">
        <v>0</v>
      </c>
      <c r="X184" s="16">
        <v>0</v>
      </c>
      <c r="Y184" s="16">
        <v>0</v>
      </c>
      <c r="Z184" s="16">
        <v>0</v>
      </c>
      <c r="AA184" s="16">
        <v>0</v>
      </c>
      <c r="AB184" s="16">
        <v>0</v>
      </c>
      <c r="AC184" s="16">
        <v>0</v>
      </c>
      <c r="AD184" s="16">
        <v>0</v>
      </c>
      <c r="AE184" s="16">
        <v>0</v>
      </c>
      <c r="AF184" s="16">
        <v>0</v>
      </c>
      <c r="AG184" s="16">
        <v>0</v>
      </c>
      <c r="AH184" s="16">
        <v>6</v>
      </c>
      <c r="AI184" s="14">
        <v>64039996</v>
      </c>
      <c r="AJ184" s="14" t="s">
        <v>1239</v>
      </c>
    </row>
    <row r="185" spans="1:36" ht="21.95" customHeight="1" x14ac:dyDescent="0.25">
      <c r="A185" s="14" t="s">
        <v>1732</v>
      </c>
      <c r="B185" s="14" t="s">
        <v>1733</v>
      </c>
      <c r="C185" s="14" t="s">
        <v>1734</v>
      </c>
      <c r="D185" s="14" t="s">
        <v>53</v>
      </c>
      <c r="E185" s="14" t="s">
        <v>153</v>
      </c>
      <c r="F185" s="14" t="s">
        <v>156</v>
      </c>
      <c r="G185" s="14" t="s">
        <v>957</v>
      </c>
      <c r="H185" s="14" t="s">
        <v>1308</v>
      </c>
      <c r="I185" s="14" t="s">
        <v>1548</v>
      </c>
      <c r="J185" s="15">
        <f>VLOOKUP(F185,[1]ATEN!$B$2:$AA$558,26,0)</f>
        <v>290</v>
      </c>
      <c r="K185" s="15">
        <f t="shared" si="2"/>
        <v>1740</v>
      </c>
      <c r="L185" s="14" t="s">
        <v>1232</v>
      </c>
      <c r="M185" s="14" t="s">
        <v>0</v>
      </c>
      <c r="N185" s="16">
        <v>0</v>
      </c>
      <c r="O185" s="16">
        <v>0</v>
      </c>
      <c r="P185" s="16">
        <v>0</v>
      </c>
      <c r="Q185" s="16">
        <v>0</v>
      </c>
      <c r="R185" s="16">
        <v>0</v>
      </c>
      <c r="S185" s="16">
        <v>0</v>
      </c>
      <c r="T185" s="16">
        <v>0</v>
      </c>
      <c r="U185" s="16">
        <v>0</v>
      </c>
      <c r="V185" s="16">
        <v>2</v>
      </c>
      <c r="W185" s="16">
        <v>2</v>
      </c>
      <c r="X185" s="16">
        <v>1</v>
      </c>
      <c r="Y185" s="16">
        <v>1</v>
      </c>
      <c r="Z185" s="16">
        <v>0</v>
      </c>
      <c r="AA185" s="16">
        <v>0</v>
      </c>
      <c r="AB185" s="16">
        <v>0</v>
      </c>
      <c r="AC185" s="16">
        <v>0</v>
      </c>
      <c r="AD185" s="16">
        <v>0</v>
      </c>
      <c r="AE185" s="16">
        <v>0</v>
      </c>
      <c r="AF185" s="16">
        <v>0</v>
      </c>
      <c r="AG185" s="16">
        <v>0</v>
      </c>
      <c r="AH185" s="16">
        <v>6</v>
      </c>
      <c r="AI185" s="14">
        <v>64039116</v>
      </c>
      <c r="AJ185" s="14" t="s">
        <v>1240</v>
      </c>
    </row>
    <row r="186" spans="1:36" ht="21.95" customHeight="1" x14ac:dyDescent="0.25">
      <c r="A186" s="14" t="s">
        <v>1732</v>
      </c>
      <c r="B186" s="14" t="s">
        <v>1733</v>
      </c>
      <c r="C186" s="14" t="s">
        <v>1734</v>
      </c>
      <c r="D186" s="14" t="s">
        <v>53</v>
      </c>
      <c r="E186" s="14" t="s">
        <v>159</v>
      </c>
      <c r="F186" s="14" t="s">
        <v>160</v>
      </c>
      <c r="G186" s="14" t="s">
        <v>958</v>
      </c>
      <c r="H186" s="14" t="s">
        <v>1266</v>
      </c>
      <c r="I186" s="14" t="s">
        <v>1508</v>
      </c>
      <c r="J186" s="15">
        <f>VLOOKUP(F186,[1]ATEN!$B$2:$AA$558,26,0)</f>
        <v>330</v>
      </c>
      <c r="K186" s="15">
        <f t="shared" si="2"/>
        <v>1980</v>
      </c>
      <c r="L186" s="14" t="s">
        <v>1232</v>
      </c>
      <c r="M186" s="14" t="s">
        <v>0</v>
      </c>
      <c r="N186" s="16">
        <v>0</v>
      </c>
      <c r="O186" s="16">
        <v>0</v>
      </c>
      <c r="P186" s="16">
        <v>0</v>
      </c>
      <c r="Q186" s="16">
        <v>0</v>
      </c>
      <c r="R186" s="16">
        <v>0</v>
      </c>
      <c r="S186" s="16">
        <v>0</v>
      </c>
      <c r="T186" s="16">
        <v>0</v>
      </c>
      <c r="U186" s="16">
        <v>0</v>
      </c>
      <c r="V186" s="16">
        <v>0</v>
      </c>
      <c r="W186" s="16">
        <v>0</v>
      </c>
      <c r="X186" s="16">
        <v>2</v>
      </c>
      <c r="Y186" s="16">
        <v>2</v>
      </c>
      <c r="Z186" s="16">
        <v>1</v>
      </c>
      <c r="AA186" s="16">
        <v>1</v>
      </c>
      <c r="AB186" s="16">
        <v>0</v>
      </c>
      <c r="AC186" s="16">
        <v>0</v>
      </c>
      <c r="AD186" s="16">
        <v>0</v>
      </c>
      <c r="AE186" s="16">
        <v>0</v>
      </c>
      <c r="AF186" s="16">
        <v>0</v>
      </c>
      <c r="AG186" s="16">
        <v>0</v>
      </c>
      <c r="AH186" s="16">
        <v>6</v>
      </c>
      <c r="AI186" s="14">
        <v>64035115</v>
      </c>
      <c r="AJ186" s="14" t="s">
        <v>1242</v>
      </c>
    </row>
    <row r="187" spans="1:36" ht="21.95" customHeight="1" x14ac:dyDescent="0.25">
      <c r="A187" s="14" t="s">
        <v>1732</v>
      </c>
      <c r="B187" s="14" t="s">
        <v>1733</v>
      </c>
      <c r="C187" s="14" t="s">
        <v>1734</v>
      </c>
      <c r="D187" s="14" t="s">
        <v>53</v>
      </c>
      <c r="E187" s="14" t="s">
        <v>159</v>
      </c>
      <c r="F187" s="14" t="s">
        <v>163</v>
      </c>
      <c r="G187" s="14" t="s">
        <v>958</v>
      </c>
      <c r="H187" s="14" t="s">
        <v>1276</v>
      </c>
      <c r="I187" s="14" t="s">
        <v>1518</v>
      </c>
      <c r="J187" s="15">
        <f>VLOOKUP(F187,[1]ATEN!$B$2:$AA$558,26,0)</f>
        <v>330</v>
      </c>
      <c r="K187" s="15">
        <f t="shared" si="2"/>
        <v>1980</v>
      </c>
      <c r="L187" s="14" t="s">
        <v>1232</v>
      </c>
      <c r="M187" s="14" t="s">
        <v>0</v>
      </c>
      <c r="N187" s="16">
        <v>0</v>
      </c>
      <c r="O187" s="16">
        <v>0</v>
      </c>
      <c r="P187" s="16">
        <v>0</v>
      </c>
      <c r="Q187" s="16">
        <v>0</v>
      </c>
      <c r="R187" s="16">
        <v>0</v>
      </c>
      <c r="S187" s="16">
        <v>0</v>
      </c>
      <c r="T187" s="16">
        <v>0</v>
      </c>
      <c r="U187" s="16">
        <v>0</v>
      </c>
      <c r="V187" s="16">
        <v>0</v>
      </c>
      <c r="W187" s="16">
        <v>0</v>
      </c>
      <c r="X187" s="16">
        <v>1</v>
      </c>
      <c r="Y187" s="16">
        <v>0</v>
      </c>
      <c r="Z187" s="16">
        <v>2</v>
      </c>
      <c r="AA187" s="16">
        <v>3</v>
      </c>
      <c r="AB187" s="16">
        <v>0</v>
      </c>
      <c r="AC187" s="16">
        <v>0</v>
      </c>
      <c r="AD187" s="16">
        <v>0</v>
      </c>
      <c r="AE187" s="16">
        <v>0</v>
      </c>
      <c r="AF187" s="16">
        <v>0</v>
      </c>
      <c r="AG187" s="16">
        <v>0</v>
      </c>
      <c r="AH187" s="16">
        <v>6</v>
      </c>
      <c r="AI187" s="14">
        <v>64035115</v>
      </c>
      <c r="AJ187" s="14" t="s">
        <v>1242</v>
      </c>
    </row>
    <row r="188" spans="1:36" ht="21.95" customHeight="1" x14ac:dyDescent="0.25">
      <c r="A188" s="14" t="s">
        <v>1732</v>
      </c>
      <c r="B188" s="14" t="s">
        <v>1733</v>
      </c>
      <c r="C188" s="14" t="s">
        <v>1734</v>
      </c>
      <c r="D188" s="14" t="s">
        <v>53</v>
      </c>
      <c r="E188" s="14" t="s">
        <v>166</v>
      </c>
      <c r="F188" s="14" t="s">
        <v>169</v>
      </c>
      <c r="G188" s="14" t="s">
        <v>960</v>
      </c>
      <c r="H188" s="14" t="s">
        <v>1313</v>
      </c>
      <c r="I188" s="14" t="s">
        <v>1553</v>
      </c>
      <c r="J188" s="15">
        <f>VLOOKUP(F188,[1]ATEN!$B$2:$AA$558,26,0)</f>
        <v>395</v>
      </c>
      <c r="K188" s="15">
        <f t="shared" si="2"/>
        <v>2370</v>
      </c>
      <c r="L188" s="14" t="s">
        <v>1232</v>
      </c>
      <c r="M188" s="14" t="s">
        <v>0</v>
      </c>
      <c r="N188" s="16">
        <v>1</v>
      </c>
      <c r="O188" s="16">
        <v>0</v>
      </c>
      <c r="P188" s="16">
        <v>0</v>
      </c>
      <c r="Q188" s="16">
        <v>0</v>
      </c>
      <c r="R188" s="16">
        <v>0</v>
      </c>
      <c r="S188" s="16">
        <v>0</v>
      </c>
      <c r="T188" s="16">
        <v>0</v>
      </c>
      <c r="U188" s="16">
        <v>1</v>
      </c>
      <c r="V188" s="16">
        <v>0</v>
      </c>
      <c r="W188" s="16">
        <v>0</v>
      </c>
      <c r="X188" s="16">
        <v>2</v>
      </c>
      <c r="Y188" s="16">
        <v>1</v>
      </c>
      <c r="Z188" s="16">
        <v>1</v>
      </c>
      <c r="AA188" s="16">
        <v>0</v>
      </c>
      <c r="AB188" s="16">
        <v>0</v>
      </c>
      <c r="AC188" s="16">
        <v>0</v>
      </c>
      <c r="AD188" s="16">
        <v>0</v>
      </c>
      <c r="AE188" s="16">
        <v>0</v>
      </c>
      <c r="AF188" s="16">
        <v>0</v>
      </c>
      <c r="AG188" s="16">
        <v>0</v>
      </c>
      <c r="AH188" s="16">
        <v>6</v>
      </c>
      <c r="AI188" s="14">
        <v>64039996</v>
      </c>
      <c r="AJ188" s="14" t="s">
        <v>1239</v>
      </c>
    </row>
    <row r="189" spans="1:36" ht="21.95" customHeight="1" x14ac:dyDescent="0.25">
      <c r="A189" s="14" t="s">
        <v>1732</v>
      </c>
      <c r="B189" s="14" t="s">
        <v>1733</v>
      </c>
      <c r="C189" s="14" t="s">
        <v>1734</v>
      </c>
      <c r="D189" s="14" t="s">
        <v>53</v>
      </c>
      <c r="E189" s="14" t="s">
        <v>171</v>
      </c>
      <c r="F189" s="14" t="s">
        <v>172</v>
      </c>
      <c r="G189" s="14" t="s">
        <v>961</v>
      </c>
      <c r="H189" s="14" t="s">
        <v>1279</v>
      </c>
      <c r="I189" s="14" t="s">
        <v>1521</v>
      </c>
      <c r="J189" s="15">
        <f>VLOOKUP(F189,[1]ATEN!$B$2:$AA$558,26,0)</f>
        <v>420</v>
      </c>
      <c r="K189" s="15">
        <f t="shared" si="2"/>
        <v>2520</v>
      </c>
      <c r="L189" s="14" t="s">
        <v>1232</v>
      </c>
      <c r="M189" s="14" t="s">
        <v>1234</v>
      </c>
      <c r="N189" s="16">
        <v>0</v>
      </c>
      <c r="O189" s="16">
        <v>0</v>
      </c>
      <c r="P189" s="16">
        <v>2</v>
      </c>
      <c r="Q189" s="16">
        <v>0</v>
      </c>
      <c r="R189" s="16">
        <v>0</v>
      </c>
      <c r="S189" s="16">
        <v>1</v>
      </c>
      <c r="T189" s="16">
        <v>0</v>
      </c>
      <c r="U189" s="16">
        <v>0</v>
      </c>
      <c r="V189" s="16">
        <v>1</v>
      </c>
      <c r="W189" s="16">
        <v>0</v>
      </c>
      <c r="X189" s="16">
        <v>0</v>
      </c>
      <c r="Y189" s="16">
        <v>0</v>
      </c>
      <c r="Z189" s="16">
        <v>0</v>
      </c>
      <c r="AA189" s="16">
        <v>1</v>
      </c>
      <c r="AB189" s="16">
        <v>1</v>
      </c>
      <c r="AC189" s="16">
        <v>0</v>
      </c>
      <c r="AD189" s="16">
        <v>0</v>
      </c>
      <c r="AE189" s="16">
        <v>0</v>
      </c>
      <c r="AF189" s="16">
        <v>0</v>
      </c>
      <c r="AG189" s="16">
        <v>0</v>
      </c>
      <c r="AH189" s="16">
        <v>6</v>
      </c>
      <c r="AI189" s="14">
        <v>64039996</v>
      </c>
      <c r="AJ189" s="14" t="s">
        <v>1239</v>
      </c>
    </row>
    <row r="190" spans="1:36" ht="21.95" customHeight="1" x14ac:dyDescent="0.25">
      <c r="A190" s="14" t="s">
        <v>1732</v>
      </c>
      <c r="B190" s="14" t="s">
        <v>1733</v>
      </c>
      <c r="C190" s="14" t="s">
        <v>1734</v>
      </c>
      <c r="D190" s="14" t="s">
        <v>53</v>
      </c>
      <c r="E190" s="14" t="s">
        <v>187</v>
      </c>
      <c r="F190" s="14" t="s">
        <v>189</v>
      </c>
      <c r="G190" s="14" t="s">
        <v>968</v>
      </c>
      <c r="H190" s="14" t="s">
        <v>1276</v>
      </c>
      <c r="I190" s="14" t="s">
        <v>1518</v>
      </c>
      <c r="J190" s="15">
        <f>VLOOKUP(F190,[1]ATEN!$B$2:$AA$558,26,0)</f>
        <v>330</v>
      </c>
      <c r="K190" s="15">
        <f t="shared" si="2"/>
        <v>1980</v>
      </c>
      <c r="L190" s="14" t="s">
        <v>1232</v>
      </c>
      <c r="M190" s="14" t="s">
        <v>0</v>
      </c>
      <c r="N190" s="16">
        <v>0</v>
      </c>
      <c r="O190" s="16">
        <v>0</v>
      </c>
      <c r="P190" s="16">
        <v>0</v>
      </c>
      <c r="Q190" s="16">
        <v>0</v>
      </c>
      <c r="R190" s="16">
        <v>0</v>
      </c>
      <c r="S190" s="16">
        <v>0</v>
      </c>
      <c r="T190" s="16">
        <v>0</v>
      </c>
      <c r="U190" s="16">
        <v>0</v>
      </c>
      <c r="V190" s="16">
        <v>0</v>
      </c>
      <c r="W190" s="16">
        <v>0</v>
      </c>
      <c r="X190" s="16">
        <v>0</v>
      </c>
      <c r="Y190" s="16">
        <v>0</v>
      </c>
      <c r="Z190" s="16">
        <v>0</v>
      </c>
      <c r="AA190" s="16">
        <v>3</v>
      </c>
      <c r="AB190" s="16">
        <v>3</v>
      </c>
      <c r="AC190" s="16">
        <v>0</v>
      </c>
      <c r="AD190" s="16">
        <v>0</v>
      </c>
      <c r="AE190" s="16">
        <v>0</v>
      </c>
      <c r="AF190" s="16">
        <v>0</v>
      </c>
      <c r="AG190" s="16">
        <v>0</v>
      </c>
      <c r="AH190" s="16">
        <v>6</v>
      </c>
      <c r="AI190" s="14">
        <v>64039996</v>
      </c>
      <c r="AJ190" s="14" t="s">
        <v>1239</v>
      </c>
    </row>
    <row r="191" spans="1:36" ht="21.95" customHeight="1" x14ac:dyDescent="0.25">
      <c r="A191" s="14" t="s">
        <v>1732</v>
      </c>
      <c r="B191" s="14" t="s">
        <v>1733</v>
      </c>
      <c r="C191" s="14" t="s">
        <v>1734</v>
      </c>
      <c r="D191" s="14" t="s">
        <v>53</v>
      </c>
      <c r="E191" s="14" t="s">
        <v>211</v>
      </c>
      <c r="F191" s="14" t="s">
        <v>212</v>
      </c>
      <c r="G191" s="14" t="s">
        <v>974</v>
      </c>
      <c r="H191" s="14" t="s">
        <v>1259</v>
      </c>
      <c r="I191" s="14" t="s">
        <v>1501</v>
      </c>
      <c r="J191" s="15">
        <f>VLOOKUP(F191,[1]ATEN!$B$2:$AA$558,26,0)</f>
        <v>370</v>
      </c>
      <c r="K191" s="15">
        <f t="shared" si="2"/>
        <v>2220</v>
      </c>
      <c r="L191" s="14" t="s">
        <v>1232</v>
      </c>
      <c r="M191" s="14" t="s">
        <v>0</v>
      </c>
      <c r="N191" s="16">
        <v>0</v>
      </c>
      <c r="O191" s="16">
        <v>0</v>
      </c>
      <c r="P191" s="16">
        <v>0</v>
      </c>
      <c r="Q191" s="16">
        <v>0</v>
      </c>
      <c r="R191" s="16">
        <v>0</v>
      </c>
      <c r="S191" s="16">
        <v>0</v>
      </c>
      <c r="T191" s="16">
        <v>0</v>
      </c>
      <c r="U191" s="16">
        <v>0</v>
      </c>
      <c r="V191" s="16">
        <v>1</v>
      </c>
      <c r="W191" s="16">
        <v>2</v>
      </c>
      <c r="X191" s="16">
        <v>0</v>
      </c>
      <c r="Y191" s="16">
        <v>2</v>
      </c>
      <c r="Z191" s="16">
        <v>1</v>
      </c>
      <c r="AA191" s="16">
        <v>0</v>
      </c>
      <c r="AB191" s="16">
        <v>0</v>
      </c>
      <c r="AC191" s="16">
        <v>0</v>
      </c>
      <c r="AD191" s="16">
        <v>0</v>
      </c>
      <c r="AE191" s="16">
        <v>0</v>
      </c>
      <c r="AF191" s="16">
        <v>0</v>
      </c>
      <c r="AG191" s="16">
        <v>0</v>
      </c>
      <c r="AH191" s="16">
        <v>6</v>
      </c>
      <c r="AI191" s="14">
        <v>64035995</v>
      </c>
      <c r="AJ191" s="14" t="s">
        <v>1241</v>
      </c>
    </row>
    <row r="192" spans="1:36" ht="21.95" customHeight="1" x14ac:dyDescent="0.25">
      <c r="A192" s="14" t="s">
        <v>1732</v>
      </c>
      <c r="B192" s="14" t="s">
        <v>1733</v>
      </c>
      <c r="C192" s="14" t="s">
        <v>1734</v>
      </c>
      <c r="D192" s="14" t="s">
        <v>53</v>
      </c>
      <c r="E192" s="14" t="s">
        <v>219</v>
      </c>
      <c r="F192" s="14" t="s">
        <v>220</v>
      </c>
      <c r="G192" s="14" t="s">
        <v>977</v>
      </c>
      <c r="H192" s="14" t="s">
        <v>1326</v>
      </c>
      <c r="I192" s="14" t="s">
        <v>1529</v>
      </c>
      <c r="J192" s="15">
        <f>VLOOKUP(F192,[1]ATEN!$B$2:$AA$558,26,0)</f>
        <v>410</v>
      </c>
      <c r="K192" s="15">
        <f t="shared" si="2"/>
        <v>2460</v>
      </c>
      <c r="L192" s="14" t="s">
        <v>1232</v>
      </c>
      <c r="M192" s="14" t="s">
        <v>0</v>
      </c>
      <c r="N192" s="16">
        <v>0</v>
      </c>
      <c r="O192" s="16">
        <v>0</v>
      </c>
      <c r="P192" s="16">
        <v>0</v>
      </c>
      <c r="Q192" s="16">
        <v>3</v>
      </c>
      <c r="R192" s="16">
        <v>0</v>
      </c>
      <c r="S192" s="16">
        <v>0</v>
      </c>
      <c r="T192" s="16">
        <v>0</v>
      </c>
      <c r="U192" s="16">
        <v>1</v>
      </c>
      <c r="V192" s="16">
        <v>0</v>
      </c>
      <c r="W192" s="16">
        <v>0</v>
      </c>
      <c r="X192" s="16">
        <v>1</v>
      </c>
      <c r="Y192" s="16">
        <v>0</v>
      </c>
      <c r="Z192" s="16">
        <v>1</v>
      </c>
      <c r="AA192" s="16">
        <v>0</v>
      </c>
      <c r="AB192" s="16">
        <v>0</v>
      </c>
      <c r="AC192" s="16">
        <v>0</v>
      </c>
      <c r="AD192" s="16">
        <v>0</v>
      </c>
      <c r="AE192" s="16">
        <v>0</v>
      </c>
      <c r="AF192" s="16">
        <v>0</v>
      </c>
      <c r="AG192" s="16">
        <v>0</v>
      </c>
      <c r="AH192" s="16">
        <v>6</v>
      </c>
      <c r="AI192" s="14">
        <v>64035995</v>
      </c>
      <c r="AJ192" s="14" t="s">
        <v>1241</v>
      </c>
    </row>
    <row r="193" spans="1:36" ht="21.95" customHeight="1" x14ac:dyDescent="0.25">
      <c r="A193" s="14" t="s">
        <v>1732</v>
      </c>
      <c r="B193" s="14" t="s">
        <v>1733</v>
      </c>
      <c r="C193" s="14" t="s">
        <v>1734</v>
      </c>
      <c r="D193" s="14" t="s">
        <v>53</v>
      </c>
      <c r="E193" s="14" t="s">
        <v>230</v>
      </c>
      <c r="F193" s="14" t="s">
        <v>231</v>
      </c>
      <c r="G193" s="14" t="s">
        <v>980</v>
      </c>
      <c r="H193" s="14" t="s">
        <v>1324</v>
      </c>
      <c r="I193" s="14" t="s">
        <v>1564</v>
      </c>
      <c r="J193" s="15">
        <f>VLOOKUP(F193,[1]ATEN!$B$2:$AA$558,26,0)</f>
        <v>410</v>
      </c>
      <c r="K193" s="15">
        <f t="shared" si="2"/>
        <v>2460</v>
      </c>
      <c r="L193" s="14" t="s">
        <v>1232</v>
      </c>
      <c r="M193" s="14" t="s">
        <v>0</v>
      </c>
      <c r="N193" s="16">
        <v>0</v>
      </c>
      <c r="O193" s="16">
        <v>0</v>
      </c>
      <c r="P193" s="16">
        <v>0</v>
      </c>
      <c r="Q193" s="16">
        <v>0</v>
      </c>
      <c r="R193" s="16">
        <v>0</v>
      </c>
      <c r="S193" s="16">
        <v>0</v>
      </c>
      <c r="T193" s="16">
        <v>0</v>
      </c>
      <c r="U193" s="16">
        <v>0</v>
      </c>
      <c r="V193" s="16">
        <v>2</v>
      </c>
      <c r="W193" s="16">
        <v>1</v>
      </c>
      <c r="X193" s="16">
        <v>1</v>
      </c>
      <c r="Y193" s="16">
        <v>1</v>
      </c>
      <c r="Z193" s="16">
        <v>1</v>
      </c>
      <c r="AA193" s="16">
        <v>0</v>
      </c>
      <c r="AB193" s="16">
        <v>0</v>
      </c>
      <c r="AC193" s="16">
        <v>0</v>
      </c>
      <c r="AD193" s="16">
        <v>0</v>
      </c>
      <c r="AE193" s="16">
        <v>0</v>
      </c>
      <c r="AF193" s="16">
        <v>0</v>
      </c>
      <c r="AG193" s="16">
        <v>0</v>
      </c>
      <c r="AH193" s="16">
        <v>6</v>
      </c>
      <c r="AI193" s="14">
        <v>64035995</v>
      </c>
      <c r="AJ193" s="14" t="s">
        <v>1241</v>
      </c>
    </row>
    <row r="194" spans="1:36" ht="21.95" customHeight="1" x14ac:dyDescent="0.25">
      <c r="A194" s="14" t="s">
        <v>1732</v>
      </c>
      <c r="B194" s="14" t="s">
        <v>1733</v>
      </c>
      <c r="C194" s="14" t="s">
        <v>1734</v>
      </c>
      <c r="D194" s="14" t="s">
        <v>53</v>
      </c>
      <c r="E194" s="14" t="s">
        <v>251</v>
      </c>
      <c r="F194" s="14" t="s">
        <v>256</v>
      </c>
      <c r="G194" s="14" t="s">
        <v>984</v>
      </c>
      <c r="H194" s="14" t="s">
        <v>1324</v>
      </c>
      <c r="I194" s="14" t="s">
        <v>1564</v>
      </c>
      <c r="J194" s="15">
        <f>VLOOKUP(F194,[1]ATEN!$B$2:$AA$558,26,0)</f>
        <v>410</v>
      </c>
      <c r="K194" s="15">
        <f t="shared" si="2"/>
        <v>2460</v>
      </c>
      <c r="L194" s="14" t="s">
        <v>1232</v>
      </c>
      <c r="M194" s="14" t="s">
        <v>0</v>
      </c>
      <c r="N194" s="16">
        <v>0</v>
      </c>
      <c r="O194" s="16">
        <v>0</v>
      </c>
      <c r="P194" s="16">
        <v>0</v>
      </c>
      <c r="Q194" s="16">
        <v>0</v>
      </c>
      <c r="R194" s="16">
        <v>0</v>
      </c>
      <c r="S194" s="16">
        <v>1</v>
      </c>
      <c r="T194" s="16">
        <v>0</v>
      </c>
      <c r="U194" s="16">
        <v>1</v>
      </c>
      <c r="V194" s="16">
        <v>1</v>
      </c>
      <c r="W194" s="16">
        <v>0</v>
      </c>
      <c r="X194" s="16">
        <v>1</v>
      </c>
      <c r="Y194" s="16">
        <v>1</v>
      </c>
      <c r="Z194" s="16">
        <v>1</v>
      </c>
      <c r="AA194" s="16">
        <v>0</v>
      </c>
      <c r="AB194" s="16">
        <v>0</v>
      </c>
      <c r="AC194" s="16">
        <v>0</v>
      </c>
      <c r="AD194" s="16">
        <v>0</v>
      </c>
      <c r="AE194" s="16">
        <v>0</v>
      </c>
      <c r="AF194" s="16">
        <v>0</v>
      </c>
      <c r="AG194" s="16">
        <v>0</v>
      </c>
      <c r="AH194" s="16">
        <v>6</v>
      </c>
      <c r="AI194" s="14">
        <v>64035995</v>
      </c>
      <c r="AJ194" s="14" t="s">
        <v>1241</v>
      </c>
    </row>
    <row r="195" spans="1:36" ht="21.95" customHeight="1" x14ac:dyDescent="0.25">
      <c r="A195" s="14" t="s">
        <v>1732</v>
      </c>
      <c r="B195" s="14" t="s">
        <v>1733</v>
      </c>
      <c r="C195" s="14" t="s">
        <v>1734</v>
      </c>
      <c r="D195" s="14" t="s">
        <v>53</v>
      </c>
      <c r="E195" s="14" t="s">
        <v>280</v>
      </c>
      <c r="F195" s="14" t="s">
        <v>283</v>
      </c>
      <c r="G195" s="14" t="s">
        <v>993</v>
      </c>
      <c r="H195" s="14" t="s">
        <v>1341</v>
      </c>
      <c r="I195" s="14" t="s">
        <v>1578</v>
      </c>
      <c r="J195" s="15">
        <f>VLOOKUP(F195,[1]ATEN!$B$2:$AA$558,26,0)</f>
        <v>350</v>
      </c>
      <c r="K195" s="15">
        <f t="shared" si="2"/>
        <v>2100</v>
      </c>
      <c r="L195" s="14" t="s">
        <v>1232</v>
      </c>
      <c r="M195" s="14" t="s">
        <v>0</v>
      </c>
      <c r="N195" s="16">
        <v>0</v>
      </c>
      <c r="O195" s="16">
        <v>1</v>
      </c>
      <c r="P195" s="16">
        <v>0</v>
      </c>
      <c r="Q195" s="16">
        <v>0</v>
      </c>
      <c r="R195" s="16">
        <v>0</v>
      </c>
      <c r="S195" s="16">
        <v>0</v>
      </c>
      <c r="T195" s="16">
        <v>3</v>
      </c>
      <c r="U195" s="16">
        <v>2</v>
      </c>
      <c r="V195" s="16">
        <v>0</v>
      </c>
      <c r="W195" s="16">
        <v>0</v>
      </c>
      <c r="X195" s="16">
        <v>0</v>
      </c>
      <c r="Y195" s="16">
        <v>0</v>
      </c>
      <c r="Z195" s="16">
        <v>0</v>
      </c>
      <c r="AA195" s="16">
        <v>0</v>
      </c>
      <c r="AB195" s="16">
        <v>0</v>
      </c>
      <c r="AC195" s="16">
        <v>0</v>
      </c>
      <c r="AD195" s="16">
        <v>0</v>
      </c>
      <c r="AE195" s="16">
        <v>0</v>
      </c>
      <c r="AF195" s="16">
        <v>0</v>
      </c>
      <c r="AG195" s="16">
        <v>0</v>
      </c>
      <c r="AH195" s="16">
        <v>6</v>
      </c>
      <c r="AI195" s="14">
        <v>64039996</v>
      </c>
      <c r="AJ195" s="14" t="s">
        <v>1239</v>
      </c>
    </row>
    <row r="196" spans="1:36" ht="21.95" customHeight="1" x14ac:dyDescent="0.25">
      <c r="A196" s="14" t="s">
        <v>1732</v>
      </c>
      <c r="B196" s="14" t="s">
        <v>1733</v>
      </c>
      <c r="C196" s="14" t="s">
        <v>1734</v>
      </c>
      <c r="D196" s="14" t="s">
        <v>53</v>
      </c>
      <c r="E196" s="14" t="s">
        <v>294</v>
      </c>
      <c r="F196" s="14" t="s">
        <v>295</v>
      </c>
      <c r="G196" s="14" t="s">
        <v>999</v>
      </c>
      <c r="H196" s="14" t="s">
        <v>1276</v>
      </c>
      <c r="I196" s="14" t="s">
        <v>1518</v>
      </c>
      <c r="J196" s="15">
        <f>VLOOKUP(F196,[1]ATEN!$B$2:$AA$558,26,0)</f>
        <v>360</v>
      </c>
      <c r="K196" s="15">
        <f t="shared" si="2"/>
        <v>2160</v>
      </c>
      <c r="L196" s="14" t="s">
        <v>1232</v>
      </c>
      <c r="M196" s="14" t="s">
        <v>0</v>
      </c>
      <c r="N196" s="16">
        <v>0</v>
      </c>
      <c r="O196" s="16">
        <v>0</v>
      </c>
      <c r="P196" s="16">
        <v>0</v>
      </c>
      <c r="Q196" s="16">
        <v>0</v>
      </c>
      <c r="R196" s="16">
        <v>0</v>
      </c>
      <c r="S196" s="16">
        <v>0</v>
      </c>
      <c r="T196" s="16">
        <v>0</v>
      </c>
      <c r="U196" s="16">
        <v>1</v>
      </c>
      <c r="V196" s="16">
        <v>0</v>
      </c>
      <c r="W196" s="16">
        <v>0</v>
      </c>
      <c r="X196" s="16">
        <v>1</v>
      </c>
      <c r="Y196" s="16">
        <v>0</v>
      </c>
      <c r="Z196" s="16">
        <v>0</v>
      </c>
      <c r="AA196" s="16">
        <v>2</v>
      </c>
      <c r="AB196" s="16">
        <v>1</v>
      </c>
      <c r="AC196" s="16">
        <v>1</v>
      </c>
      <c r="AD196" s="16">
        <v>0</v>
      </c>
      <c r="AE196" s="16">
        <v>0</v>
      </c>
      <c r="AF196" s="16">
        <v>0</v>
      </c>
      <c r="AG196" s="16">
        <v>0</v>
      </c>
      <c r="AH196" s="16">
        <v>6</v>
      </c>
      <c r="AI196" s="14">
        <v>64039996</v>
      </c>
      <c r="AJ196" s="14" t="s">
        <v>1239</v>
      </c>
    </row>
    <row r="197" spans="1:36" ht="21.95" customHeight="1" x14ac:dyDescent="0.25">
      <c r="A197" s="14" t="s">
        <v>1732</v>
      </c>
      <c r="B197" s="14" t="s">
        <v>1733</v>
      </c>
      <c r="C197" s="14" t="s">
        <v>1734</v>
      </c>
      <c r="D197" s="14" t="s">
        <v>53</v>
      </c>
      <c r="E197" s="14" t="s">
        <v>296</v>
      </c>
      <c r="F197" s="14" t="s">
        <v>298</v>
      </c>
      <c r="G197" s="14" t="s">
        <v>1000</v>
      </c>
      <c r="H197" s="14" t="s">
        <v>1344</v>
      </c>
      <c r="I197" s="14" t="s">
        <v>1581</v>
      </c>
      <c r="J197" s="15">
        <f>VLOOKUP(F197,[1]ATEN!$B$2:$AA$558,26,0)</f>
        <v>350</v>
      </c>
      <c r="K197" s="15">
        <f t="shared" si="2"/>
        <v>2100</v>
      </c>
      <c r="L197" s="14" t="s">
        <v>1232</v>
      </c>
      <c r="M197" s="14" t="s">
        <v>0</v>
      </c>
      <c r="N197" s="16">
        <v>0</v>
      </c>
      <c r="O197" s="16">
        <v>0</v>
      </c>
      <c r="P197" s="16">
        <v>0</v>
      </c>
      <c r="Q197" s="16">
        <v>0</v>
      </c>
      <c r="R197" s="16">
        <v>0</v>
      </c>
      <c r="S197" s="16">
        <v>0</v>
      </c>
      <c r="T197" s="16">
        <v>0</v>
      </c>
      <c r="U197" s="16">
        <v>0</v>
      </c>
      <c r="V197" s="16">
        <v>0</v>
      </c>
      <c r="W197" s="16">
        <v>0</v>
      </c>
      <c r="X197" s="16">
        <v>2</v>
      </c>
      <c r="Y197" s="16">
        <v>3</v>
      </c>
      <c r="Z197" s="16">
        <v>1</v>
      </c>
      <c r="AA197" s="16">
        <v>0</v>
      </c>
      <c r="AB197" s="16">
        <v>0</v>
      </c>
      <c r="AC197" s="16">
        <v>0</v>
      </c>
      <c r="AD197" s="16">
        <v>0</v>
      </c>
      <c r="AE197" s="16">
        <v>0</v>
      </c>
      <c r="AF197" s="16">
        <v>0</v>
      </c>
      <c r="AG197" s="16">
        <v>0</v>
      </c>
      <c r="AH197" s="16">
        <v>6</v>
      </c>
      <c r="AI197" s="14">
        <v>64039996</v>
      </c>
      <c r="AJ197" s="14" t="s">
        <v>1239</v>
      </c>
    </row>
    <row r="198" spans="1:36" ht="21.95" customHeight="1" x14ac:dyDescent="0.25">
      <c r="A198" s="14" t="s">
        <v>1732</v>
      </c>
      <c r="B198" s="14" t="s">
        <v>1733</v>
      </c>
      <c r="C198" s="14" t="s">
        <v>1734</v>
      </c>
      <c r="D198" s="14" t="s">
        <v>53</v>
      </c>
      <c r="E198" s="14" t="s">
        <v>310</v>
      </c>
      <c r="F198" s="14" t="s">
        <v>311</v>
      </c>
      <c r="G198" s="14" t="s">
        <v>1003</v>
      </c>
      <c r="H198" s="14" t="s">
        <v>1330</v>
      </c>
      <c r="I198" s="14" t="s">
        <v>1556</v>
      </c>
      <c r="J198" s="15">
        <f>VLOOKUP(F198,[1]ATEN!$B$2:$AA$558,26,0)</f>
        <v>430</v>
      </c>
      <c r="K198" s="15">
        <f t="shared" si="2"/>
        <v>2580</v>
      </c>
      <c r="L198" s="14" t="s">
        <v>1232</v>
      </c>
      <c r="M198" s="14" t="s">
        <v>0</v>
      </c>
      <c r="N198" s="16">
        <v>0</v>
      </c>
      <c r="O198" s="16">
        <v>0</v>
      </c>
      <c r="P198" s="16">
        <v>0</v>
      </c>
      <c r="Q198" s="16">
        <v>0</v>
      </c>
      <c r="R198" s="16">
        <v>1</v>
      </c>
      <c r="S198" s="16">
        <v>1</v>
      </c>
      <c r="T198" s="16">
        <v>2</v>
      </c>
      <c r="U198" s="16">
        <v>1</v>
      </c>
      <c r="V198" s="16">
        <v>0</v>
      </c>
      <c r="W198" s="16">
        <v>0</v>
      </c>
      <c r="X198" s="16">
        <v>1</v>
      </c>
      <c r="Y198" s="16">
        <v>0</v>
      </c>
      <c r="Z198" s="16">
        <v>0</v>
      </c>
      <c r="AA198" s="16">
        <v>0</v>
      </c>
      <c r="AB198" s="16">
        <v>0</v>
      </c>
      <c r="AC198" s="16">
        <v>0</v>
      </c>
      <c r="AD198" s="16">
        <v>0</v>
      </c>
      <c r="AE198" s="16">
        <v>0</v>
      </c>
      <c r="AF198" s="16">
        <v>0</v>
      </c>
      <c r="AG198" s="16">
        <v>0</v>
      </c>
      <c r="AH198" s="16">
        <v>6</v>
      </c>
      <c r="AI198" s="14">
        <v>64039996</v>
      </c>
      <c r="AJ198" s="14" t="s">
        <v>1239</v>
      </c>
    </row>
    <row r="199" spans="1:36" ht="21.95" customHeight="1" x14ac:dyDescent="0.25">
      <c r="A199" s="14" t="s">
        <v>1732</v>
      </c>
      <c r="B199" s="14" t="s">
        <v>1733</v>
      </c>
      <c r="C199" s="14" t="s">
        <v>1734</v>
      </c>
      <c r="D199" s="14" t="s">
        <v>53</v>
      </c>
      <c r="E199" s="14" t="s">
        <v>324</v>
      </c>
      <c r="F199" s="14" t="s">
        <v>326</v>
      </c>
      <c r="G199" s="14" t="s">
        <v>1005</v>
      </c>
      <c r="H199" s="14" t="s">
        <v>1302</v>
      </c>
      <c r="I199" s="14" t="s">
        <v>1542</v>
      </c>
      <c r="J199" s="15">
        <f>VLOOKUP(F199,[1]ATEN!$B$2:$AA$558,26,0)</f>
        <v>430</v>
      </c>
      <c r="K199" s="15">
        <f t="shared" si="2"/>
        <v>2580</v>
      </c>
      <c r="L199" s="14" t="s">
        <v>1232</v>
      </c>
      <c r="M199" s="14" t="s">
        <v>0</v>
      </c>
      <c r="N199" s="16">
        <v>0</v>
      </c>
      <c r="O199" s="16">
        <v>0</v>
      </c>
      <c r="P199" s="16">
        <v>0</v>
      </c>
      <c r="Q199" s="16">
        <v>0</v>
      </c>
      <c r="R199" s="16">
        <v>0</v>
      </c>
      <c r="S199" s="16">
        <v>0</v>
      </c>
      <c r="T199" s="16">
        <v>0</v>
      </c>
      <c r="U199" s="16">
        <v>0</v>
      </c>
      <c r="V199" s="16">
        <v>1</v>
      </c>
      <c r="W199" s="16">
        <v>0</v>
      </c>
      <c r="X199" s="16">
        <v>2</v>
      </c>
      <c r="Y199" s="16">
        <v>0</v>
      </c>
      <c r="Z199" s="16">
        <v>1</v>
      </c>
      <c r="AA199" s="16">
        <v>2</v>
      </c>
      <c r="AB199" s="16">
        <v>0</v>
      </c>
      <c r="AC199" s="16">
        <v>0</v>
      </c>
      <c r="AD199" s="16">
        <v>0</v>
      </c>
      <c r="AE199" s="16">
        <v>0</v>
      </c>
      <c r="AF199" s="16">
        <v>0</v>
      </c>
      <c r="AG199" s="16">
        <v>0</v>
      </c>
      <c r="AH199" s="16">
        <v>6</v>
      </c>
      <c r="AI199" s="14">
        <v>64039116</v>
      </c>
      <c r="AJ199" s="14" t="s">
        <v>1240</v>
      </c>
    </row>
    <row r="200" spans="1:36" ht="21.95" customHeight="1" x14ac:dyDescent="0.25">
      <c r="A200" s="14" t="s">
        <v>1732</v>
      </c>
      <c r="B200" s="14" t="s">
        <v>1733</v>
      </c>
      <c r="C200" s="14" t="s">
        <v>1734</v>
      </c>
      <c r="D200" s="14" t="s">
        <v>53</v>
      </c>
      <c r="E200" s="14" t="s">
        <v>367</v>
      </c>
      <c r="F200" s="14" t="s">
        <v>368</v>
      </c>
      <c r="G200" s="14" t="s">
        <v>1019</v>
      </c>
      <c r="H200" s="14" t="s">
        <v>1276</v>
      </c>
      <c r="I200" s="14" t="s">
        <v>1518</v>
      </c>
      <c r="J200" s="15">
        <f>VLOOKUP(F200,[1]ATEN!$B$2:$AA$558,26,0)</f>
        <v>510</v>
      </c>
      <c r="K200" s="15">
        <f t="shared" si="2"/>
        <v>3060</v>
      </c>
      <c r="L200" s="14" t="s">
        <v>1232</v>
      </c>
      <c r="M200" s="14" t="s">
        <v>0</v>
      </c>
      <c r="N200" s="16">
        <v>0</v>
      </c>
      <c r="O200" s="16">
        <v>0</v>
      </c>
      <c r="P200" s="16">
        <v>0</v>
      </c>
      <c r="Q200" s="16">
        <v>0</v>
      </c>
      <c r="R200" s="16">
        <v>0</v>
      </c>
      <c r="S200" s="16">
        <v>0</v>
      </c>
      <c r="T200" s="16">
        <v>0</v>
      </c>
      <c r="U200" s="16">
        <v>0</v>
      </c>
      <c r="V200" s="16">
        <v>0</v>
      </c>
      <c r="W200" s="16">
        <v>0</v>
      </c>
      <c r="X200" s="16">
        <v>3</v>
      </c>
      <c r="Y200" s="16">
        <v>1</v>
      </c>
      <c r="Z200" s="16">
        <v>1</v>
      </c>
      <c r="AA200" s="16">
        <v>1</v>
      </c>
      <c r="AB200" s="16">
        <v>0</v>
      </c>
      <c r="AC200" s="16">
        <v>0</v>
      </c>
      <c r="AD200" s="16">
        <v>0</v>
      </c>
      <c r="AE200" s="16">
        <v>0</v>
      </c>
      <c r="AF200" s="16">
        <v>0</v>
      </c>
      <c r="AG200" s="16">
        <v>0</v>
      </c>
      <c r="AH200" s="16">
        <v>6</v>
      </c>
      <c r="AI200" s="14">
        <v>64039996</v>
      </c>
      <c r="AJ200" s="14" t="s">
        <v>1239</v>
      </c>
    </row>
    <row r="201" spans="1:36" ht="21.95" customHeight="1" x14ac:dyDescent="0.25">
      <c r="A201" s="14" t="s">
        <v>1732</v>
      </c>
      <c r="B201" s="14" t="s">
        <v>1733</v>
      </c>
      <c r="C201" s="14" t="s">
        <v>1734</v>
      </c>
      <c r="D201" s="14" t="s">
        <v>53</v>
      </c>
      <c r="E201" s="14" t="s">
        <v>369</v>
      </c>
      <c r="F201" s="14" t="s">
        <v>370</v>
      </c>
      <c r="G201" s="14" t="s">
        <v>1020</v>
      </c>
      <c r="H201" s="14" t="s">
        <v>1276</v>
      </c>
      <c r="I201" s="14" t="s">
        <v>1518</v>
      </c>
      <c r="J201" s="15">
        <f>VLOOKUP(F201,[1]ATEN!$B$2:$AA$558,26,0)</f>
        <v>570</v>
      </c>
      <c r="K201" s="15">
        <f t="shared" ref="K201:K264" si="3">J201*AH201</f>
        <v>3420</v>
      </c>
      <c r="L201" s="14" t="s">
        <v>1232</v>
      </c>
      <c r="M201" s="14" t="s">
        <v>0</v>
      </c>
      <c r="N201" s="16">
        <v>0</v>
      </c>
      <c r="O201" s="16">
        <v>0</v>
      </c>
      <c r="P201" s="16">
        <v>0</v>
      </c>
      <c r="Q201" s="16">
        <v>0</v>
      </c>
      <c r="R201" s="16">
        <v>0</v>
      </c>
      <c r="S201" s="16">
        <v>4</v>
      </c>
      <c r="T201" s="16">
        <v>0</v>
      </c>
      <c r="U201" s="16">
        <v>0</v>
      </c>
      <c r="V201" s="16">
        <v>0</v>
      </c>
      <c r="W201" s="16">
        <v>0</v>
      </c>
      <c r="X201" s="16">
        <v>0</v>
      </c>
      <c r="Y201" s="16">
        <v>0</v>
      </c>
      <c r="Z201" s="16">
        <v>1</v>
      </c>
      <c r="AA201" s="16">
        <v>0</v>
      </c>
      <c r="AB201" s="16">
        <v>1</v>
      </c>
      <c r="AC201" s="16">
        <v>0</v>
      </c>
      <c r="AD201" s="16">
        <v>0</v>
      </c>
      <c r="AE201" s="16">
        <v>0</v>
      </c>
      <c r="AF201" s="16">
        <v>0</v>
      </c>
      <c r="AG201" s="16">
        <v>0</v>
      </c>
      <c r="AH201" s="16">
        <v>6</v>
      </c>
      <c r="AI201" s="14">
        <v>64039996</v>
      </c>
      <c r="AJ201" s="14" t="s">
        <v>1239</v>
      </c>
    </row>
    <row r="202" spans="1:36" ht="21.95" customHeight="1" x14ac:dyDescent="0.25">
      <c r="A202" s="14" t="s">
        <v>1732</v>
      </c>
      <c r="B202" s="14" t="s">
        <v>1733</v>
      </c>
      <c r="C202" s="14" t="s">
        <v>1734</v>
      </c>
      <c r="D202" s="14" t="s">
        <v>53</v>
      </c>
      <c r="E202" s="14" t="s">
        <v>389</v>
      </c>
      <c r="F202" s="14" t="s">
        <v>390</v>
      </c>
      <c r="G202" s="14" t="s">
        <v>1028</v>
      </c>
      <c r="H202" s="14" t="s">
        <v>1364</v>
      </c>
      <c r="I202" s="14" t="s">
        <v>1601</v>
      </c>
      <c r="J202" s="15">
        <f>VLOOKUP(F202,[1]ATEN!$B$2:$AA$558,26,0)</f>
        <v>398</v>
      </c>
      <c r="K202" s="15">
        <f t="shared" si="3"/>
        <v>2388</v>
      </c>
      <c r="L202" s="14" t="s">
        <v>1232</v>
      </c>
      <c r="M202" s="14" t="s">
        <v>0</v>
      </c>
      <c r="N202" s="16">
        <v>0</v>
      </c>
      <c r="O202" s="16">
        <v>0</v>
      </c>
      <c r="P202" s="16">
        <v>0</v>
      </c>
      <c r="Q202" s="16">
        <v>1</v>
      </c>
      <c r="R202" s="16">
        <v>0</v>
      </c>
      <c r="S202" s="16">
        <v>0</v>
      </c>
      <c r="T202" s="16">
        <v>0</v>
      </c>
      <c r="U202" s="16">
        <v>2</v>
      </c>
      <c r="V202" s="16">
        <v>1</v>
      </c>
      <c r="W202" s="16">
        <v>1</v>
      </c>
      <c r="X202" s="16">
        <v>1</v>
      </c>
      <c r="Y202" s="16">
        <v>0</v>
      </c>
      <c r="Z202" s="16">
        <v>0</v>
      </c>
      <c r="AA202" s="16">
        <v>0</v>
      </c>
      <c r="AB202" s="16">
        <v>0</v>
      </c>
      <c r="AC202" s="16">
        <v>0</v>
      </c>
      <c r="AD202" s="16">
        <v>0</v>
      </c>
      <c r="AE202" s="16">
        <v>0</v>
      </c>
      <c r="AF202" s="16">
        <v>0</v>
      </c>
      <c r="AG202" s="16">
        <v>0</v>
      </c>
      <c r="AH202" s="16">
        <v>6</v>
      </c>
      <c r="AI202" s="14">
        <v>64041990</v>
      </c>
      <c r="AJ202" s="14" t="s">
        <v>1245</v>
      </c>
    </row>
    <row r="203" spans="1:36" ht="21.95" customHeight="1" x14ac:dyDescent="0.25">
      <c r="A203" s="14" t="s">
        <v>1732</v>
      </c>
      <c r="B203" s="14" t="s">
        <v>1733</v>
      </c>
      <c r="C203" s="14" t="s">
        <v>1734</v>
      </c>
      <c r="D203" s="14" t="s">
        <v>53</v>
      </c>
      <c r="E203" s="14" t="s">
        <v>391</v>
      </c>
      <c r="F203" s="14" t="s">
        <v>392</v>
      </c>
      <c r="G203" s="14" t="s">
        <v>1029</v>
      </c>
      <c r="H203" s="14" t="s">
        <v>1365</v>
      </c>
      <c r="I203" s="14" t="s">
        <v>1602</v>
      </c>
      <c r="J203" s="15">
        <f>VLOOKUP(F203,[1]ATEN!$B$2:$AA$558,26,0)</f>
        <v>380</v>
      </c>
      <c r="K203" s="15">
        <f t="shared" si="3"/>
        <v>2280</v>
      </c>
      <c r="L203" s="14" t="s">
        <v>1232</v>
      </c>
      <c r="M203" s="14" t="s">
        <v>0</v>
      </c>
      <c r="N203" s="16">
        <v>0</v>
      </c>
      <c r="O203" s="16">
        <v>0</v>
      </c>
      <c r="P203" s="16">
        <v>1</v>
      </c>
      <c r="Q203" s="16">
        <v>0</v>
      </c>
      <c r="R203" s="16">
        <v>3</v>
      </c>
      <c r="S203" s="16">
        <v>0</v>
      </c>
      <c r="T203" s="16">
        <v>0</v>
      </c>
      <c r="U203" s="16">
        <v>0</v>
      </c>
      <c r="V203" s="16">
        <v>0</v>
      </c>
      <c r="W203" s="16">
        <v>0</v>
      </c>
      <c r="X203" s="16">
        <v>1</v>
      </c>
      <c r="Y203" s="16">
        <v>1</v>
      </c>
      <c r="Z203" s="16">
        <v>0</v>
      </c>
      <c r="AA203" s="16">
        <v>0</v>
      </c>
      <c r="AB203" s="16">
        <v>0</v>
      </c>
      <c r="AC203" s="16">
        <v>0</v>
      </c>
      <c r="AD203" s="16">
        <v>0</v>
      </c>
      <c r="AE203" s="16">
        <v>0</v>
      </c>
      <c r="AF203" s="16">
        <v>0</v>
      </c>
      <c r="AG203" s="16">
        <v>0</v>
      </c>
      <c r="AH203" s="16">
        <v>6</v>
      </c>
      <c r="AI203" s="14">
        <v>64039996</v>
      </c>
      <c r="AJ203" s="14" t="s">
        <v>1239</v>
      </c>
    </row>
    <row r="204" spans="1:36" ht="21.95" customHeight="1" x14ac:dyDescent="0.25">
      <c r="A204" s="14" t="s">
        <v>1732</v>
      </c>
      <c r="B204" s="14" t="s">
        <v>1733</v>
      </c>
      <c r="C204" s="14" t="s">
        <v>1734</v>
      </c>
      <c r="D204" s="14" t="s">
        <v>53</v>
      </c>
      <c r="E204" s="14" t="s">
        <v>393</v>
      </c>
      <c r="F204" s="14" t="s">
        <v>394</v>
      </c>
      <c r="G204" s="14" t="s">
        <v>1030</v>
      </c>
      <c r="H204" s="14" t="s">
        <v>1326</v>
      </c>
      <c r="I204" s="14" t="s">
        <v>1529</v>
      </c>
      <c r="J204" s="15">
        <f>VLOOKUP(F204,[1]ATEN!$B$2:$AA$558,26,0)</f>
        <v>330</v>
      </c>
      <c r="K204" s="15">
        <f t="shared" si="3"/>
        <v>1980</v>
      </c>
      <c r="L204" s="14" t="s">
        <v>1232</v>
      </c>
      <c r="M204" s="14" t="s">
        <v>0</v>
      </c>
      <c r="N204" s="16">
        <v>0</v>
      </c>
      <c r="O204" s="16">
        <v>0</v>
      </c>
      <c r="P204" s="16">
        <v>0</v>
      </c>
      <c r="Q204" s="16">
        <v>0</v>
      </c>
      <c r="R204" s="16">
        <v>0</v>
      </c>
      <c r="S204" s="16">
        <v>0</v>
      </c>
      <c r="T204" s="16">
        <v>0</v>
      </c>
      <c r="U204" s="16">
        <v>0</v>
      </c>
      <c r="V204" s="16">
        <v>1</v>
      </c>
      <c r="W204" s="16">
        <v>1</v>
      </c>
      <c r="X204" s="16">
        <v>0</v>
      </c>
      <c r="Y204" s="16">
        <v>0</v>
      </c>
      <c r="Z204" s="16">
        <v>1</v>
      </c>
      <c r="AA204" s="16">
        <v>2</v>
      </c>
      <c r="AB204" s="16">
        <v>1</v>
      </c>
      <c r="AC204" s="16">
        <v>0</v>
      </c>
      <c r="AD204" s="16">
        <v>0</v>
      </c>
      <c r="AE204" s="16">
        <v>0</v>
      </c>
      <c r="AF204" s="16">
        <v>0</v>
      </c>
      <c r="AG204" s="16">
        <v>0</v>
      </c>
      <c r="AH204" s="16">
        <v>6</v>
      </c>
      <c r="AI204" s="14">
        <v>64039996</v>
      </c>
      <c r="AJ204" s="14" t="s">
        <v>1239</v>
      </c>
    </row>
    <row r="205" spans="1:36" ht="21.95" customHeight="1" x14ac:dyDescent="0.25">
      <c r="A205" s="14" t="s">
        <v>1732</v>
      </c>
      <c r="B205" s="14" t="s">
        <v>1733</v>
      </c>
      <c r="C205" s="14" t="s">
        <v>1734</v>
      </c>
      <c r="D205" s="14" t="s">
        <v>53</v>
      </c>
      <c r="E205" s="14" t="s">
        <v>395</v>
      </c>
      <c r="F205" s="14" t="s">
        <v>396</v>
      </c>
      <c r="G205" s="14" t="s">
        <v>1031</v>
      </c>
      <c r="H205" s="14" t="s">
        <v>1313</v>
      </c>
      <c r="I205" s="14" t="s">
        <v>1553</v>
      </c>
      <c r="J205" s="15">
        <f>VLOOKUP(F205,[1]ATEN!$B$2:$AA$558,26,0)</f>
        <v>310</v>
      </c>
      <c r="K205" s="15">
        <f t="shared" si="3"/>
        <v>1860</v>
      </c>
      <c r="L205" s="14" t="s">
        <v>1232</v>
      </c>
      <c r="M205" s="14" t="s">
        <v>0</v>
      </c>
      <c r="N205" s="16">
        <v>0</v>
      </c>
      <c r="O205" s="16">
        <v>2</v>
      </c>
      <c r="P205" s="16">
        <v>1</v>
      </c>
      <c r="Q205" s="16">
        <v>0</v>
      </c>
      <c r="R205" s="16">
        <v>0</v>
      </c>
      <c r="S205" s="16">
        <v>0</v>
      </c>
      <c r="T205" s="16">
        <v>0</v>
      </c>
      <c r="U205" s="16">
        <v>0</v>
      </c>
      <c r="V205" s="16">
        <v>0</v>
      </c>
      <c r="W205" s="16">
        <v>1</v>
      </c>
      <c r="X205" s="16">
        <v>1</v>
      </c>
      <c r="Y205" s="16">
        <v>1</v>
      </c>
      <c r="Z205" s="16">
        <v>0</v>
      </c>
      <c r="AA205" s="16">
        <v>0</v>
      </c>
      <c r="AB205" s="16">
        <v>0</v>
      </c>
      <c r="AC205" s="16">
        <v>0</v>
      </c>
      <c r="AD205" s="16">
        <v>0</v>
      </c>
      <c r="AE205" s="16">
        <v>0</v>
      </c>
      <c r="AF205" s="16">
        <v>0</v>
      </c>
      <c r="AG205" s="16">
        <v>0</v>
      </c>
      <c r="AH205" s="16">
        <v>6</v>
      </c>
      <c r="AI205" s="14">
        <v>64039996</v>
      </c>
      <c r="AJ205" s="14" t="s">
        <v>1239</v>
      </c>
    </row>
    <row r="206" spans="1:36" ht="21.95" customHeight="1" x14ac:dyDescent="0.25">
      <c r="A206" s="14" t="s">
        <v>1732</v>
      </c>
      <c r="B206" s="14" t="s">
        <v>1733</v>
      </c>
      <c r="C206" s="14" t="s">
        <v>1734</v>
      </c>
      <c r="D206" s="14" t="s">
        <v>53</v>
      </c>
      <c r="E206" s="14" t="s">
        <v>395</v>
      </c>
      <c r="F206" s="14" t="s">
        <v>400</v>
      </c>
      <c r="G206" s="14" t="s">
        <v>1031</v>
      </c>
      <c r="H206" s="14" t="s">
        <v>1285</v>
      </c>
      <c r="I206" s="14" t="s">
        <v>1527</v>
      </c>
      <c r="J206" s="15">
        <f>VLOOKUP(F206,[1]ATEN!$B$2:$AA$558,26,0)</f>
        <v>310</v>
      </c>
      <c r="K206" s="15">
        <f t="shared" si="3"/>
        <v>1860</v>
      </c>
      <c r="L206" s="14" t="s">
        <v>1232</v>
      </c>
      <c r="M206" s="14" t="s">
        <v>0</v>
      </c>
      <c r="N206" s="16">
        <v>0</v>
      </c>
      <c r="O206" s="16">
        <v>0</v>
      </c>
      <c r="P206" s="16">
        <v>0</v>
      </c>
      <c r="Q206" s="16">
        <v>0</v>
      </c>
      <c r="R206" s="16">
        <v>0</v>
      </c>
      <c r="S206" s="16">
        <v>1</v>
      </c>
      <c r="T206" s="16">
        <v>0</v>
      </c>
      <c r="U206" s="16">
        <v>0</v>
      </c>
      <c r="V206" s="16">
        <v>0</v>
      </c>
      <c r="W206" s="16">
        <v>0</v>
      </c>
      <c r="X206" s="16">
        <v>0</v>
      </c>
      <c r="Y206" s="16">
        <v>1</v>
      </c>
      <c r="Z206" s="16">
        <v>1</v>
      </c>
      <c r="AA206" s="16">
        <v>3</v>
      </c>
      <c r="AB206" s="16">
        <v>0</v>
      </c>
      <c r="AC206" s="16">
        <v>0</v>
      </c>
      <c r="AD206" s="16">
        <v>0</v>
      </c>
      <c r="AE206" s="16">
        <v>0</v>
      </c>
      <c r="AF206" s="16">
        <v>0</v>
      </c>
      <c r="AG206" s="16">
        <v>0</v>
      </c>
      <c r="AH206" s="16">
        <v>6</v>
      </c>
      <c r="AI206" s="14">
        <v>64039996</v>
      </c>
      <c r="AJ206" s="14" t="s">
        <v>1239</v>
      </c>
    </row>
    <row r="207" spans="1:36" ht="21.95" customHeight="1" x14ac:dyDescent="0.25">
      <c r="A207" s="14" t="s">
        <v>1732</v>
      </c>
      <c r="B207" s="14" t="s">
        <v>1733</v>
      </c>
      <c r="C207" s="14" t="s">
        <v>1734</v>
      </c>
      <c r="D207" s="14" t="s">
        <v>53</v>
      </c>
      <c r="E207" s="14" t="s">
        <v>403</v>
      </c>
      <c r="F207" s="14" t="s">
        <v>404</v>
      </c>
      <c r="G207" s="14" t="s">
        <v>1033</v>
      </c>
      <c r="H207" s="14" t="s">
        <v>1368</v>
      </c>
      <c r="I207" s="14" t="s">
        <v>1605</v>
      </c>
      <c r="J207" s="15">
        <f>VLOOKUP(F207,[1]ATEN!$B$2:$AA$558,26,0)</f>
        <v>470</v>
      </c>
      <c r="K207" s="15">
        <f t="shared" si="3"/>
        <v>2820</v>
      </c>
      <c r="L207" s="14" t="s">
        <v>1232</v>
      </c>
      <c r="M207" s="14" t="s">
        <v>0</v>
      </c>
      <c r="N207" s="16">
        <v>0</v>
      </c>
      <c r="O207" s="16">
        <v>0</v>
      </c>
      <c r="P207" s="16">
        <v>1</v>
      </c>
      <c r="Q207" s="16">
        <v>1</v>
      </c>
      <c r="R207" s="16">
        <v>0</v>
      </c>
      <c r="S207" s="16">
        <v>0</v>
      </c>
      <c r="T207" s="16">
        <v>0</v>
      </c>
      <c r="U207" s="16">
        <v>1</v>
      </c>
      <c r="V207" s="16">
        <v>1</v>
      </c>
      <c r="W207" s="16">
        <v>1</v>
      </c>
      <c r="X207" s="16">
        <v>1</v>
      </c>
      <c r="Y207" s="16">
        <v>0</v>
      </c>
      <c r="Z207" s="16">
        <v>0</v>
      </c>
      <c r="AA207" s="16">
        <v>0</v>
      </c>
      <c r="AB207" s="16">
        <v>0</v>
      </c>
      <c r="AC207" s="16">
        <v>0</v>
      </c>
      <c r="AD207" s="16">
        <v>0</v>
      </c>
      <c r="AE207" s="16">
        <v>0</v>
      </c>
      <c r="AF207" s="16">
        <v>0</v>
      </c>
      <c r="AG207" s="16">
        <v>0</v>
      </c>
      <c r="AH207" s="16">
        <v>6</v>
      </c>
      <c r="AI207" s="14">
        <v>64039996</v>
      </c>
      <c r="AJ207" s="14" t="s">
        <v>1239</v>
      </c>
    </row>
    <row r="208" spans="1:36" ht="21.95" customHeight="1" x14ac:dyDescent="0.25">
      <c r="A208" s="14" t="s">
        <v>1732</v>
      </c>
      <c r="B208" s="14" t="s">
        <v>1733</v>
      </c>
      <c r="C208" s="14" t="s">
        <v>1734</v>
      </c>
      <c r="D208" s="14" t="s">
        <v>53</v>
      </c>
      <c r="E208" s="14" t="s">
        <v>416</v>
      </c>
      <c r="F208" s="14" t="s">
        <v>417</v>
      </c>
      <c r="G208" s="14" t="s">
        <v>1038</v>
      </c>
      <c r="H208" s="14" t="s">
        <v>1303</v>
      </c>
      <c r="I208" s="14" t="s">
        <v>1543</v>
      </c>
      <c r="J208" s="15">
        <f>VLOOKUP(F208,[1]ATEN!$B$2:$AA$558,26,0)</f>
        <v>410</v>
      </c>
      <c r="K208" s="15">
        <f t="shared" si="3"/>
        <v>2460</v>
      </c>
      <c r="L208" s="14" t="s">
        <v>1232</v>
      </c>
      <c r="M208" s="14" t="s">
        <v>0</v>
      </c>
      <c r="N208" s="16">
        <v>0</v>
      </c>
      <c r="O208" s="16">
        <v>0</v>
      </c>
      <c r="P208" s="16">
        <v>0</v>
      </c>
      <c r="Q208" s="16">
        <v>1</v>
      </c>
      <c r="R208" s="16">
        <v>2</v>
      </c>
      <c r="S208" s="16">
        <v>0</v>
      </c>
      <c r="T208" s="16">
        <v>0</v>
      </c>
      <c r="U208" s="16">
        <v>0</v>
      </c>
      <c r="V208" s="16">
        <v>0</v>
      </c>
      <c r="W208" s="16">
        <v>0</v>
      </c>
      <c r="X208" s="16">
        <v>0</v>
      </c>
      <c r="Y208" s="16">
        <v>0</v>
      </c>
      <c r="Z208" s="16">
        <v>2</v>
      </c>
      <c r="AA208" s="16">
        <v>1</v>
      </c>
      <c r="AB208" s="16">
        <v>0</v>
      </c>
      <c r="AC208" s="16">
        <v>0</v>
      </c>
      <c r="AD208" s="16">
        <v>0</v>
      </c>
      <c r="AE208" s="16">
        <v>0</v>
      </c>
      <c r="AF208" s="16">
        <v>0</v>
      </c>
      <c r="AG208" s="16">
        <v>0</v>
      </c>
      <c r="AH208" s="16">
        <v>6</v>
      </c>
      <c r="AI208" s="14">
        <v>64039996</v>
      </c>
      <c r="AJ208" s="14" t="s">
        <v>1239</v>
      </c>
    </row>
    <row r="209" spans="1:36" ht="21.95" customHeight="1" x14ac:dyDescent="0.25">
      <c r="A209" s="14" t="s">
        <v>1732</v>
      </c>
      <c r="B209" s="14" t="s">
        <v>1733</v>
      </c>
      <c r="C209" s="14" t="s">
        <v>1734</v>
      </c>
      <c r="D209" s="14" t="s">
        <v>53</v>
      </c>
      <c r="E209" s="14" t="s">
        <v>430</v>
      </c>
      <c r="F209" s="14" t="s">
        <v>431</v>
      </c>
      <c r="G209" s="14" t="s">
        <v>1043</v>
      </c>
      <c r="H209" s="14" t="s">
        <v>1276</v>
      </c>
      <c r="I209" s="14" t="s">
        <v>1518</v>
      </c>
      <c r="J209" s="15">
        <f>VLOOKUP(F209,[1]ATEN!$B$2:$AA$558,26,0)</f>
        <v>520</v>
      </c>
      <c r="K209" s="15">
        <f t="shared" si="3"/>
        <v>3120</v>
      </c>
      <c r="L209" s="14" t="s">
        <v>1232</v>
      </c>
      <c r="M209" s="14" t="s">
        <v>0</v>
      </c>
      <c r="N209" s="16">
        <v>1</v>
      </c>
      <c r="O209" s="16">
        <v>0</v>
      </c>
      <c r="P209" s="16">
        <v>1</v>
      </c>
      <c r="Q209" s="16">
        <v>0</v>
      </c>
      <c r="R209" s="16">
        <v>0</v>
      </c>
      <c r="S209" s="16">
        <v>0</v>
      </c>
      <c r="T209" s="16">
        <v>0</v>
      </c>
      <c r="U209" s="16">
        <v>0</v>
      </c>
      <c r="V209" s="16">
        <v>1</v>
      </c>
      <c r="W209" s="16">
        <v>0</v>
      </c>
      <c r="X209" s="16">
        <v>1</v>
      </c>
      <c r="Y209" s="16">
        <v>1</v>
      </c>
      <c r="Z209" s="16">
        <v>0</v>
      </c>
      <c r="AA209" s="16">
        <v>0</v>
      </c>
      <c r="AB209" s="16">
        <v>0</v>
      </c>
      <c r="AC209" s="16">
        <v>1</v>
      </c>
      <c r="AD209" s="16">
        <v>0</v>
      </c>
      <c r="AE209" s="16">
        <v>0</v>
      </c>
      <c r="AF209" s="16">
        <v>0</v>
      </c>
      <c r="AG209" s="16">
        <v>0</v>
      </c>
      <c r="AH209" s="16">
        <v>6</v>
      </c>
      <c r="AI209" s="14">
        <v>64039116</v>
      </c>
      <c r="AJ209" s="14" t="s">
        <v>1240</v>
      </c>
    </row>
    <row r="210" spans="1:36" ht="21.95" customHeight="1" x14ac:dyDescent="0.25">
      <c r="A210" s="14" t="s">
        <v>1732</v>
      </c>
      <c r="B210" s="14" t="s">
        <v>1733</v>
      </c>
      <c r="C210" s="14" t="s">
        <v>1734</v>
      </c>
      <c r="D210" s="14" t="s">
        <v>53</v>
      </c>
      <c r="E210" s="14" t="s">
        <v>446</v>
      </c>
      <c r="F210" s="14" t="s">
        <v>449</v>
      </c>
      <c r="G210" s="14" t="s">
        <v>1047</v>
      </c>
      <c r="H210" s="14" t="s">
        <v>1375</v>
      </c>
      <c r="I210" s="14" t="s">
        <v>1612</v>
      </c>
      <c r="J210" s="15">
        <f>VLOOKUP(F210,[1]ATEN!$B$2:$AA$558,26,0)</f>
        <v>440</v>
      </c>
      <c r="K210" s="15">
        <f t="shared" si="3"/>
        <v>2640</v>
      </c>
      <c r="L210" s="14" t="s">
        <v>1232</v>
      </c>
      <c r="M210" s="14" t="s">
        <v>0</v>
      </c>
      <c r="N210" s="16">
        <v>0</v>
      </c>
      <c r="O210" s="16">
        <v>0</v>
      </c>
      <c r="P210" s="16">
        <v>0</v>
      </c>
      <c r="Q210" s="16">
        <v>0</v>
      </c>
      <c r="R210" s="16">
        <v>0</v>
      </c>
      <c r="S210" s="16">
        <v>0</v>
      </c>
      <c r="T210" s="16">
        <v>0</v>
      </c>
      <c r="U210" s="16">
        <v>0</v>
      </c>
      <c r="V210" s="16">
        <v>0</v>
      </c>
      <c r="W210" s="16">
        <v>0</v>
      </c>
      <c r="X210" s="16">
        <v>2</v>
      </c>
      <c r="Y210" s="16">
        <v>0</v>
      </c>
      <c r="Z210" s="16">
        <v>2</v>
      </c>
      <c r="AA210" s="16">
        <v>2</v>
      </c>
      <c r="AB210" s="16">
        <v>0</v>
      </c>
      <c r="AC210" s="16">
        <v>0</v>
      </c>
      <c r="AD210" s="16">
        <v>0</v>
      </c>
      <c r="AE210" s="16">
        <v>0</v>
      </c>
      <c r="AF210" s="16">
        <v>0</v>
      </c>
      <c r="AG210" s="16">
        <v>0</v>
      </c>
      <c r="AH210" s="16">
        <v>6</v>
      </c>
      <c r="AI210" s="14">
        <v>64039996</v>
      </c>
      <c r="AJ210" s="14" t="s">
        <v>1239</v>
      </c>
    </row>
    <row r="211" spans="1:36" ht="21.95" customHeight="1" x14ac:dyDescent="0.25">
      <c r="A211" s="14" t="s">
        <v>1732</v>
      </c>
      <c r="B211" s="14" t="s">
        <v>1733</v>
      </c>
      <c r="C211" s="14" t="s">
        <v>1734</v>
      </c>
      <c r="D211" s="14" t="s">
        <v>53</v>
      </c>
      <c r="E211" s="14" t="s">
        <v>472</v>
      </c>
      <c r="F211" s="14" t="s">
        <v>475</v>
      </c>
      <c r="G211" s="14" t="s">
        <v>1056</v>
      </c>
      <c r="H211" s="14" t="s">
        <v>1259</v>
      </c>
      <c r="I211" s="14" t="s">
        <v>1501</v>
      </c>
      <c r="J211" s="15">
        <f>VLOOKUP(F211,[1]ATEN!$B$2:$AA$558,26,0)</f>
        <v>450</v>
      </c>
      <c r="K211" s="15">
        <f t="shared" si="3"/>
        <v>2700</v>
      </c>
      <c r="L211" s="14" t="s">
        <v>1232</v>
      </c>
      <c r="M211" s="14" t="s">
        <v>0</v>
      </c>
      <c r="N211" s="16">
        <v>0</v>
      </c>
      <c r="O211" s="16">
        <v>0</v>
      </c>
      <c r="P211" s="16">
        <v>0</v>
      </c>
      <c r="Q211" s="16">
        <v>0</v>
      </c>
      <c r="R211" s="16">
        <v>1</v>
      </c>
      <c r="S211" s="16">
        <v>0</v>
      </c>
      <c r="T211" s="16">
        <v>2</v>
      </c>
      <c r="U211" s="16">
        <v>0</v>
      </c>
      <c r="V211" s="16">
        <v>1</v>
      </c>
      <c r="W211" s="16">
        <v>0</v>
      </c>
      <c r="X211" s="16">
        <v>1</v>
      </c>
      <c r="Y211" s="16">
        <v>0</v>
      </c>
      <c r="Z211" s="16">
        <v>1</v>
      </c>
      <c r="AA211" s="16">
        <v>0</v>
      </c>
      <c r="AB211" s="16">
        <v>0</v>
      </c>
      <c r="AC211" s="16">
        <v>0</v>
      </c>
      <c r="AD211" s="16">
        <v>0</v>
      </c>
      <c r="AE211" s="16">
        <v>0</v>
      </c>
      <c r="AF211" s="16">
        <v>0</v>
      </c>
      <c r="AG211" s="16">
        <v>0</v>
      </c>
      <c r="AH211" s="16">
        <v>6</v>
      </c>
      <c r="AI211" s="14">
        <v>64039996</v>
      </c>
      <c r="AJ211" s="14" t="s">
        <v>1239</v>
      </c>
    </row>
    <row r="212" spans="1:36" ht="21.95" customHeight="1" x14ac:dyDescent="0.25">
      <c r="A212" s="14" t="s">
        <v>1732</v>
      </c>
      <c r="B212" s="14" t="s">
        <v>1733</v>
      </c>
      <c r="C212" s="14" t="s">
        <v>1734</v>
      </c>
      <c r="D212" s="14" t="s">
        <v>53</v>
      </c>
      <c r="E212" s="14" t="s">
        <v>490</v>
      </c>
      <c r="F212" s="14" t="s">
        <v>491</v>
      </c>
      <c r="G212" s="14" t="s">
        <v>1061</v>
      </c>
      <c r="H212" s="14" t="s">
        <v>1369</v>
      </c>
      <c r="I212" s="14" t="s">
        <v>1606</v>
      </c>
      <c r="J212" s="15">
        <f>VLOOKUP(F212,[1]ATEN!$B$2:$AA$558,26,0)</f>
        <v>490</v>
      </c>
      <c r="K212" s="15">
        <f t="shared" si="3"/>
        <v>2940</v>
      </c>
      <c r="L212" s="14" t="s">
        <v>1232</v>
      </c>
      <c r="M212" s="14" t="s">
        <v>0</v>
      </c>
      <c r="N212" s="16">
        <v>0</v>
      </c>
      <c r="O212" s="16">
        <v>0</v>
      </c>
      <c r="P212" s="16">
        <v>0</v>
      </c>
      <c r="Q212" s="16">
        <v>1</v>
      </c>
      <c r="R212" s="16">
        <v>0</v>
      </c>
      <c r="S212" s="16">
        <v>0</v>
      </c>
      <c r="T212" s="16">
        <v>0</v>
      </c>
      <c r="U212" s="16">
        <v>1</v>
      </c>
      <c r="V212" s="16">
        <v>1</v>
      </c>
      <c r="W212" s="16">
        <v>1</v>
      </c>
      <c r="X212" s="16">
        <v>1</v>
      </c>
      <c r="Y212" s="16">
        <v>1</v>
      </c>
      <c r="Z212" s="16">
        <v>0</v>
      </c>
      <c r="AA212" s="16">
        <v>0</v>
      </c>
      <c r="AB212" s="16">
        <v>0</v>
      </c>
      <c r="AC212" s="16">
        <v>0</v>
      </c>
      <c r="AD212" s="16">
        <v>0</v>
      </c>
      <c r="AE212" s="16">
        <v>0</v>
      </c>
      <c r="AF212" s="16">
        <v>0</v>
      </c>
      <c r="AG212" s="16">
        <v>0</v>
      </c>
      <c r="AH212" s="16">
        <v>6</v>
      </c>
      <c r="AI212" s="14">
        <v>64039116</v>
      </c>
      <c r="AJ212" s="14" t="s">
        <v>1240</v>
      </c>
    </row>
    <row r="213" spans="1:36" ht="21.95" customHeight="1" x14ac:dyDescent="0.25">
      <c r="A213" s="14" t="s">
        <v>1732</v>
      </c>
      <c r="B213" s="14" t="s">
        <v>1733</v>
      </c>
      <c r="C213" s="14" t="s">
        <v>1734</v>
      </c>
      <c r="D213" s="14" t="s">
        <v>53</v>
      </c>
      <c r="E213" s="14" t="s">
        <v>497</v>
      </c>
      <c r="F213" s="14" t="s">
        <v>499</v>
      </c>
      <c r="G213" s="14" t="s">
        <v>1064</v>
      </c>
      <c r="H213" s="14" t="s">
        <v>1260</v>
      </c>
      <c r="I213" s="14" t="s">
        <v>1502</v>
      </c>
      <c r="J213" s="15">
        <f>VLOOKUP(F213,[1]ATEN!$B$2:$AA$558,26,0)</f>
        <v>530</v>
      </c>
      <c r="K213" s="15">
        <f t="shared" si="3"/>
        <v>3180</v>
      </c>
      <c r="L213" s="14" t="s">
        <v>1232</v>
      </c>
      <c r="M213" s="14" t="s">
        <v>0</v>
      </c>
      <c r="N213" s="16">
        <v>0</v>
      </c>
      <c r="O213" s="16">
        <v>0</v>
      </c>
      <c r="P213" s="16">
        <v>1</v>
      </c>
      <c r="Q213" s="16">
        <v>2</v>
      </c>
      <c r="R213" s="16">
        <v>2</v>
      </c>
      <c r="S213" s="16">
        <v>0</v>
      </c>
      <c r="T213" s="16">
        <v>0</v>
      </c>
      <c r="U213" s="16">
        <v>0</v>
      </c>
      <c r="V213" s="16">
        <v>0</v>
      </c>
      <c r="W213" s="16">
        <v>0</v>
      </c>
      <c r="X213" s="16">
        <v>0</v>
      </c>
      <c r="Y213" s="16">
        <v>1</v>
      </c>
      <c r="Z213" s="16">
        <v>0</v>
      </c>
      <c r="AA213" s="16">
        <v>0</v>
      </c>
      <c r="AB213" s="16">
        <v>0</v>
      </c>
      <c r="AC213" s="16">
        <v>0</v>
      </c>
      <c r="AD213" s="16">
        <v>0</v>
      </c>
      <c r="AE213" s="16">
        <v>0</v>
      </c>
      <c r="AF213" s="16">
        <v>0</v>
      </c>
      <c r="AG213" s="16">
        <v>0</v>
      </c>
      <c r="AH213" s="16">
        <v>6</v>
      </c>
      <c r="AI213" s="14">
        <v>64039116</v>
      </c>
      <c r="AJ213" s="14" t="s">
        <v>1240</v>
      </c>
    </row>
    <row r="214" spans="1:36" ht="21.95" customHeight="1" x14ac:dyDescent="0.25">
      <c r="A214" s="14" t="s">
        <v>1732</v>
      </c>
      <c r="B214" s="14" t="s">
        <v>1733</v>
      </c>
      <c r="C214" s="14" t="s">
        <v>1734</v>
      </c>
      <c r="D214" s="14" t="s">
        <v>53</v>
      </c>
      <c r="E214" s="14" t="s">
        <v>500</v>
      </c>
      <c r="F214" s="14" t="s">
        <v>501</v>
      </c>
      <c r="G214" s="14" t="s">
        <v>1065</v>
      </c>
      <c r="H214" s="14" t="s">
        <v>1259</v>
      </c>
      <c r="I214" s="14" t="s">
        <v>1501</v>
      </c>
      <c r="J214" s="15">
        <f>VLOOKUP(F214,[1]ATEN!$B$2:$AA$558,26,0)</f>
        <v>550</v>
      </c>
      <c r="K214" s="15">
        <f t="shared" si="3"/>
        <v>3300</v>
      </c>
      <c r="L214" s="14" t="s">
        <v>1232</v>
      </c>
      <c r="M214" s="14" t="s">
        <v>0</v>
      </c>
      <c r="N214" s="16">
        <v>0</v>
      </c>
      <c r="O214" s="16">
        <v>0</v>
      </c>
      <c r="P214" s="16">
        <v>1</v>
      </c>
      <c r="Q214" s="16">
        <v>0</v>
      </c>
      <c r="R214" s="16">
        <v>0</v>
      </c>
      <c r="S214" s="16">
        <v>0</v>
      </c>
      <c r="T214" s="16">
        <v>1</v>
      </c>
      <c r="U214" s="16">
        <v>1</v>
      </c>
      <c r="V214" s="16">
        <v>0</v>
      </c>
      <c r="W214" s="16">
        <v>0</v>
      </c>
      <c r="X214" s="16">
        <v>0</v>
      </c>
      <c r="Y214" s="16">
        <v>0</v>
      </c>
      <c r="Z214" s="16">
        <v>0</v>
      </c>
      <c r="AA214" s="16">
        <v>3</v>
      </c>
      <c r="AB214" s="16">
        <v>0</v>
      </c>
      <c r="AC214" s="16">
        <v>0</v>
      </c>
      <c r="AD214" s="16">
        <v>0</v>
      </c>
      <c r="AE214" s="16">
        <v>0</v>
      </c>
      <c r="AF214" s="16">
        <v>0</v>
      </c>
      <c r="AG214" s="16">
        <v>0</v>
      </c>
      <c r="AH214" s="16">
        <v>6</v>
      </c>
      <c r="AI214" s="14">
        <v>64035995</v>
      </c>
      <c r="AJ214" s="14" t="s">
        <v>1241</v>
      </c>
    </row>
    <row r="215" spans="1:36" ht="21.95" customHeight="1" x14ac:dyDescent="0.25">
      <c r="A215" s="14" t="s">
        <v>1732</v>
      </c>
      <c r="B215" s="14" t="s">
        <v>1733</v>
      </c>
      <c r="C215" s="14" t="s">
        <v>1734</v>
      </c>
      <c r="D215" s="14" t="s">
        <v>53</v>
      </c>
      <c r="E215" s="14" t="s">
        <v>520</v>
      </c>
      <c r="F215" s="14" t="s">
        <v>521</v>
      </c>
      <c r="G215" s="14" t="s">
        <v>1073</v>
      </c>
      <c r="H215" s="14" t="s">
        <v>1366</v>
      </c>
      <c r="I215" s="14" t="s">
        <v>1603</v>
      </c>
      <c r="J215" s="15">
        <f>VLOOKUP(F215,[1]ATEN!$B$2:$AA$558,26,0)</f>
        <v>395</v>
      </c>
      <c r="K215" s="15">
        <f t="shared" si="3"/>
        <v>2370</v>
      </c>
      <c r="L215" s="14" t="s">
        <v>1232</v>
      </c>
      <c r="M215" s="14" t="s">
        <v>0</v>
      </c>
      <c r="N215" s="16">
        <v>0</v>
      </c>
      <c r="O215" s="16">
        <v>0</v>
      </c>
      <c r="P215" s="16">
        <v>0</v>
      </c>
      <c r="Q215" s="16">
        <v>2</v>
      </c>
      <c r="R215" s="16">
        <v>2</v>
      </c>
      <c r="S215" s="16">
        <v>1</v>
      </c>
      <c r="T215" s="16">
        <v>0</v>
      </c>
      <c r="U215" s="16">
        <v>0</v>
      </c>
      <c r="V215" s="16">
        <v>0</v>
      </c>
      <c r="W215" s="16">
        <v>1</v>
      </c>
      <c r="X215" s="16">
        <v>0</v>
      </c>
      <c r="Y215" s="16">
        <v>0</v>
      </c>
      <c r="Z215" s="16">
        <v>0</v>
      </c>
      <c r="AA215" s="16">
        <v>0</v>
      </c>
      <c r="AB215" s="16">
        <v>0</v>
      </c>
      <c r="AC215" s="16">
        <v>0</v>
      </c>
      <c r="AD215" s="16">
        <v>0</v>
      </c>
      <c r="AE215" s="16">
        <v>0</v>
      </c>
      <c r="AF215" s="16">
        <v>0</v>
      </c>
      <c r="AG215" s="16">
        <v>0</v>
      </c>
      <c r="AH215" s="16">
        <v>6</v>
      </c>
      <c r="AI215" s="14">
        <v>64039116</v>
      </c>
      <c r="AJ215" s="14" t="s">
        <v>1240</v>
      </c>
    </row>
    <row r="216" spans="1:36" ht="21.95" customHeight="1" x14ac:dyDescent="0.25">
      <c r="A216" s="14" t="s">
        <v>1732</v>
      </c>
      <c r="B216" s="14" t="s">
        <v>1733</v>
      </c>
      <c r="C216" s="14" t="s">
        <v>1734</v>
      </c>
      <c r="D216" s="14" t="s">
        <v>53</v>
      </c>
      <c r="E216" s="14" t="s">
        <v>526</v>
      </c>
      <c r="F216" s="14" t="s">
        <v>527</v>
      </c>
      <c r="G216" s="14" t="s">
        <v>1076</v>
      </c>
      <c r="H216" s="14" t="s">
        <v>1259</v>
      </c>
      <c r="I216" s="14" t="s">
        <v>1501</v>
      </c>
      <c r="J216" s="15">
        <f>VLOOKUP(F216,[1]ATEN!$B$2:$AA$558,26,0)</f>
        <v>590</v>
      </c>
      <c r="K216" s="15">
        <f t="shared" si="3"/>
        <v>3540</v>
      </c>
      <c r="L216" s="14" t="s">
        <v>1232</v>
      </c>
      <c r="M216" s="14" t="s">
        <v>0</v>
      </c>
      <c r="N216" s="16">
        <v>0</v>
      </c>
      <c r="O216" s="16">
        <v>0</v>
      </c>
      <c r="P216" s="16">
        <v>0</v>
      </c>
      <c r="Q216" s="16">
        <v>1</v>
      </c>
      <c r="R216" s="16">
        <v>0</v>
      </c>
      <c r="S216" s="16">
        <v>0</v>
      </c>
      <c r="T216" s="16">
        <v>1</v>
      </c>
      <c r="U216" s="16">
        <v>1</v>
      </c>
      <c r="V216" s="16">
        <v>0</v>
      </c>
      <c r="W216" s="16">
        <v>1</v>
      </c>
      <c r="X216" s="16">
        <v>1</v>
      </c>
      <c r="Y216" s="16">
        <v>1</v>
      </c>
      <c r="Z216" s="16">
        <v>0</v>
      </c>
      <c r="AA216" s="16">
        <v>0</v>
      </c>
      <c r="AB216" s="16">
        <v>0</v>
      </c>
      <c r="AC216" s="16">
        <v>0</v>
      </c>
      <c r="AD216" s="16">
        <v>0</v>
      </c>
      <c r="AE216" s="16">
        <v>0</v>
      </c>
      <c r="AF216" s="16">
        <v>0</v>
      </c>
      <c r="AG216" s="16">
        <v>0</v>
      </c>
      <c r="AH216" s="16">
        <v>6</v>
      </c>
      <c r="AI216" s="14">
        <v>64039116</v>
      </c>
      <c r="AJ216" s="14" t="s">
        <v>1240</v>
      </c>
    </row>
    <row r="217" spans="1:36" ht="21.95" customHeight="1" x14ac:dyDescent="0.25">
      <c r="A217" s="14" t="s">
        <v>1732</v>
      </c>
      <c r="B217" s="14" t="s">
        <v>1733</v>
      </c>
      <c r="C217" s="14" t="s">
        <v>1734</v>
      </c>
      <c r="D217" s="14" t="s">
        <v>53</v>
      </c>
      <c r="E217" s="14" t="s">
        <v>530</v>
      </c>
      <c r="F217" s="14" t="s">
        <v>532</v>
      </c>
      <c r="G217" s="14" t="s">
        <v>1078</v>
      </c>
      <c r="H217" s="14" t="s">
        <v>1260</v>
      </c>
      <c r="I217" s="14" t="s">
        <v>1502</v>
      </c>
      <c r="J217" s="15">
        <f>VLOOKUP(F217,[1]ATEN!$B$2:$AA$558,26,0)</f>
        <v>490</v>
      </c>
      <c r="K217" s="15">
        <f t="shared" si="3"/>
        <v>2940</v>
      </c>
      <c r="L217" s="14" t="s">
        <v>1232</v>
      </c>
      <c r="M217" s="14" t="s">
        <v>0</v>
      </c>
      <c r="N217" s="16">
        <v>1</v>
      </c>
      <c r="O217" s="16">
        <v>1</v>
      </c>
      <c r="P217" s="16">
        <v>0</v>
      </c>
      <c r="Q217" s="16">
        <v>1</v>
      </c>
      <c r="R217" s="16">
        <v>0</v>
      </c>
      <c r="S217" s="16">
        <v>0</v>
      </c>
      <c r="T217" s="16">
        <v>2</v>
      </c>
      <c r="U217" s="16">
        <v>0</v>
      </c>
      <c r="V217" s="16">
        <v>0</v>
      </c>
      <c r="W217" s="16">
        <v>0</v>
      </c>
      <c r="X217" s="16">
        <v>0</v>
      </c>
      <c r="Y217" s="16">
        <v>1</v>
      </c>
      <c r="Z217" s="16">
        <v>0</v>
      </c>
      <c r="AA217" s="16">
        <v>0</v>
      </c>
      <c r="AB217" s="16">
        <v>0</v>
      </c>
      <c r="AC217" s="16">
        <v>0</v>
      </c>
      <c r="AD217" s="16">
        <v>0</v>
      </c>
      <c r="AE217" s="16">
        <v>0</v>
      </c>
      <c r="AF217" s="16">
        <v>0</v>
      </c>
      <c r="AG217" s="16">
        <v>0</v>
      </c>
      <c r="AH217" s="16">
        <v>6</v>
      </c>
      <c r="AI217" s="14">
        <v>64039996</v>
      </c>
      <c r="AJ217" s="14" t="s">
        <v>1239</v>
      </c>
    </row>
    <row r="218" spans="1:36" ht="21.95" customHeight="1" x14ac:dyDescent="0.25">
      <c r="A218" s="14" t="s">
        <v>1732</v>
      </c>
      <c r="B218" s="14" t="s">
        <v>1733</v>
      </c>
      <c r="C218" s="14" t="s">
        <v>1734</v>
      </c>
      <c r="D218" s="14" t="s">
        <v>53</v>
      </c>
      <c r="E218" s="14" t="s">
        <v>535</v>
      </c>
      <c r="F218" s="14" t="s">
        <v>536</v>
      </c>
      <c r="G218" s="14" t="s">
        <v>1080</v>
      </c>
      <c r="H218" s="14" t="s">
        <v>1381</v>
      </c>
      <c r="I218" s="14" t="s">
        <v>1616</v>
      </c>
      <c r="J218" s="15">
        <f>VLOOKUP(F218,[1]ATEN!$B$2:$AA$558,26,0)</f>
        <v>490</v>
      </c>
      <c r="K218" s="15">
        <f t="shared" si="3"/>
        <v>2940</v>
      </c>
      <c r="L218" s="14" t="s">
        <v>1232</v>
      </c>
      <c r="M218" s="14" t="s">
        <v>0</v>
      </c>
      <c r="N218" s="16">
        <v>0</v>
      </c>
      <c r="O218" s="16">
        <v>0</v>
      </c>
      <c r="P218" s="16">
        <v>0</v>
      </c>
      <c r="Q218" s="16">
        <v>0</v>
      </c>
      <c r="R218" s="16">
        <v>0</v>
      </c>
      <c r="S218" s="16">
        <v>1</v>
      </c>
      <c r="T218" s="16">
        <v>2</v>
      </c>
      <c r="U218" s="16">
        <v>0</v>
      </c>
      <c r="V218" s="16">
        <v>2</v>
      </c>
      <c r="W218" s="16">
        <v>1</v>
      </c>
      <c r="X218" s="16">
        <v>0</v>
      </c>
      <c r="Y218" s="16">
        <v>0</v>
      </c>
      <c r="Z218" s="16">
        <v>0</v>
      </c>
      <c r="AA218" s="16">
        <v>0</v>
      </c>
      <c r="AB218" s="16">
        <v>0</v>
      </c>
      <c r="AC218" s="16">
        <v>0</v>
      </c>
      <c r="AD218" s="16">
        <v>0</v>
      </c>
      <c r="AE218" s="16">
        <v>0</v>
      </c>
      <c r="AF218" s="16">
        <v>0</v>
      </c>
      <c r="AG218" s="16">
        <v>0</v>
      </c>
      <c r="AH218" s="16">
        <v>6</v>
      </c>
      <c r="AI218" s="14">
        <v>64041990</v>
      </c>
      <c r="AJ218" s="14" t="s">
        <v>1243</v>
      </c>
    </row>
    <row r="219" spans="1:36" ht="21.95" customHeight="1" x14ac:dyDescent="0.25">
      <c r="A219" s="14" t="s">
        <v>1732</v>
      </c>
      <c r="B219" s="14" t="s">
        <v>1733</v>
      </c>
      <c r="C219" s="14" t="s">
        <v>1734</v>
      </c>
      <c r="D219" s="14" t="s">
        <v>53</v>
      </c>
      <c r="E219" s="14" t="s">
        <v>568</v>
      </c>
      <c r="F219" s="14" t="s">
        <v>569</v>
      </c>
      <c r="G219" s="14" t="s">
        <v>1091</v>
      </c>
      <c r="H219" s="14" t="s">
        <v>1387</v>
      </c>
      <c r="I219" s="14" t="s">
        <v>1621</v>
      </c>
      <c r="J219" s="15">
        <f>VLOOKUP(F219,[1]ATEN!$B$2:$AA$558,26,0)</f>
        <v>420</v>
      </c>
      <c r="K219" s="15">
        <f t="shared" si="3"/>
        <v>2520</v>
      </c>
      <c r="L219" s="14" t="s">
        <v>1232</v>
      </c>
      <c r="M219" s="14" t="s">
        <v>0</v>
      </c>
      <c r="N219" s="16">
        <v>0</v>
      </c>
      <c r="O219" s="16">
        <v>0</v>
      </c>
      <c r="P219" s="16">
        <v>1</v>
      </c>
      <c r="Q219" s="16">
        <v>1</v>
      </c>
      <c r="R219" s="16">
        <v>1</v>
      </c>
      <c r="S219" s="16">
        <v>2</v>
      </c>
      <c r="T219" s="16">
        <v>1</v>
      </c>
      <c r="U219" s="16">
        <v>0</v>
      </c>
      <c r="V219" s="16">
        <v>0</v>
      </c>
      <c r="W219" s="16">
        <v>0</v>
      </c>
      <c r="X219" s="16">
        <v>0</v>
      </c>
      <c r="Y219" s="16">
        <v>0</v>
      </c>
      <c r="Z219" s="16">
        <v>0</v>
      </c>
      <c r="AA219" s="16">
        <v>0</v>
      </c>
      <c r="AB219" s="16">
        <v>0</v>
      </c>
      <c r="AC219" s="16">
        <v>0</v>
      </c>
      <c r="AD219" s="16">
        <v>0</v>
      </c>
      <c r="AE219" s="16">
        <v>0</v>
      </c>
      <c r="AF219" s="16">
        <v>0</v>
      </c>
      <c r="AG219" s="16">
        <v>0</v>
      </c>
      <c r="AH219" s="16">
        <v>6</v>
      </c>
      <c r="AI219" s="14">
        <v>64039996</v>
      </c>
      <c r="AJ219" s="14" t="s">
        <v>1239</v>
      </c>
    </row>
    <row r="220" spans="1:36" ht="21.95" customHeight="1" x14ac:dyDescent="0.25">
      <c r="A220" s="14" t="s">
        <v>1732</v>
      </c>
      <c r="B220" s="14" t="s">
        <v>1733</v>
      </c>
      <c r="C220" s="14" t="s">
        <v>1734</v>
      </c>
      <c r="D220" s="14" t="s">
        <v>53</v>
      </c>
      <c r="E220" s="14" t="s">
        <v>570</v>
      </c>
      <c r="F220" s="14" t="s">
        <v>571</v>
      </c>
      <c r="G220" s="14" t="s">
        <v>1092</v>
      </c>
      <c r="H220" s="14" t="s">
        <v>1388</v>
      </c>
      <c r="I220" s="14" t="s">
        <v>1622</v>
      </c>
      <c r="J220" s="15">
        <f>VLOOKUP(F220,[1]ATEN!$B$2:$AA$558,26,0)</f>
        <v>498</v>
      </c>
      <c r="K220" s="15">
        <f t="shared" si="3"/>
        <v>2988</v>
      </c>
      <c r="L220" s="14" t="s">
        <v>1232</v>
      </c>
      <c r="M220" s="14" t="s">
        <v>0</v>
      </c>
      <c r="N220" s="16">
        <v>0</v>
      </c>
      <c r="O220" s="16">
        <v>0</v>
      </c>
      <c r="P220" s="16">
        <v>0</v>
      </c>
      <c r="Q220" s="16">
        <v>1</v>
      </c>
      <c r="R220" s="16">
        <v>1</v>
      </c>
      <c r="S220" s="16">
        <v>1</v>
      </c>
      <c r="T220" s="16">
        <v>0</v>
      </c>
      <c r="U220" s="16">
        <v>1</v>
      </c>
      <c r="V220" s="16">
        <v>1</v>
      </c>
      <c r="W220" s="16">
        <v>1</v>
      </c>
      <c r="X220" s="16">
        <v>0</v>
      </c>
      <c r="Y220" s="16">
        <v>0</v>
      </c>
      <c r="Z220" s="16">
        <v>0</v>
      </c>
      <c r="AA220" s="16">
        <v>0</v>
      </c>
      <c r="AB220" s="16">
        <v>0</v>
      </c>
      <c r="AC220" s="16">
        <v>0</v>
      </c>
      <c r="AD220" s="16">
        <v>0</v>
      </c>
      <c r="AE220" s="16">
        <v>0</v>
      </c>
      <c r="AF220" s="16">
        <v>0</v>
      </c>
      <c r="AG220" s="16">
        <v>0</v>
      </c>
      <c r="AH220" s="16">
        <v>6</v>
      </c>
      <c r="AI220" s="14">
        <v>64042090</v>
      </c>
      <c r="AJ220" s="14" t="s">
        <v>1248</v>
      </c>
    </row>
    <row r="221" spans="1:36" ht="21.95" customHeight="1" x14ac:dyDescent="0.25">
      <c r="A221" s="14" t="s">
        <v>1732</v>
      </c>
      <c r="B221" s="14" t="s">
        <v>1733</v>
      </c>
      <c r="C221" s="14" t="s">
        <v>1734</v>
      </c>
      <c r="D221" s="14" t="s">
        <v>53</v>
      </c>
      <c r="E221" s="14" t="s">
        <v>582</v>
      </c>
      <c r="F221" s="14" t="s">
        <v>583</v>
      </c>
      <c r="G221" s="14" t="s">
        <v>1096</v>
      </c>
      <c r="H221" s="14" t="s">
        <v>1391</v>
      </c>
      <c r="I221" s="14" t="s">
        <v>1625</v>
      </c>
      <c r="J221" s="15">
        <f>VLOOKUP(F221,[1]ATEN!$B$2:$AA$558,26,0)</f>
        <v>450</v>
      </c>
      <c r="K221" s="15">
        <f t="shared" si="3"/>
        <v>2700</v>
      </c>
      <c r="L221" s="14" t="s">
        <v>1232</v>
      </c>
      <c r="M221" s="14" t="s">
        <v>0</v>
      </c>
      <c r="N221" s="16">
        <v>0</v>
      </c>
      <c r="O221" s="16">
        <v>1</v>
      </c>
      <c r="P221" s="16">
        <v>1</v>
      </c>
      <c r="Q221" s="16">
        <v>0</v>
      </c>
      <c r="R221" s="16">
        <v>0</v>
      </c>
      <c r="S221" s="16">
        <v>1</v>
      </c>
      <c r="T221" s="16">
        <v>0</v>
      </c>
      <c r="U221" s="16">
        <v>0</v>
      </c>
      <c r="V221" s="16">
        <v>1</v>
      </c>
      <c r="W221" s="16">
        <v>0</v>
      </c>
      <c r="X221" s="16">
        <v>1</v>
      </c>
      <c r="Y221" s="16">
        <v>1</v>
      </c>
      <c r="Z221" s="16">
        <v>0</v>
      </c>
      <c r="AA221" s="16">
        <v>0</v>
      </c>
      <c r="AB221" s="16">
        <v>0</v>
      </c>
      <c r="AC221" s="16">
        <v>0</v>
      </c>
      <c r="AD221" s="16">
        <v>0</v>
      </c>
      <c r="AE221" s="16">
        <v>0</v>
      </c>
      <c r="AF221" s="16">
        <v>0</v>
      </c>
      <c r="AG221" s="16">
        <v>0</v>
      </c>
      <c r="AH221" s="16">
        <v>6</v>
      </c>
      <c r="AI221" s="14">
        <v>64041990</v>
      </c>
      <c r="AJ221" s="14" t="s">
        <v>1243</v>
      </c>
    </row>
    <row r="222" spans="1:36" ht="21.95" customHeight="1" x14ac:dyDescent="0.25">
      <c r="A222" s="14" t="s">
        <v>1732</v>
      </c>
      <c r="B222" s="14" t="s">
        <v>1733</v>
      </c>
      <c r="C222" s="14" t="s">
        <v>1734</v>
      </c>
      <c r="D222" s="14" t="s">
        <v>53</v>
      </c>
      <c r="E222" s="14" t="s">
        <v>585</v>
      </c>
      <c r="F222" s="14" t="s">
        <v>586</v>
      </c>
      <c r="G222" s="14" t="s">
        <v>1097</v>
      </c>
      <c r="H222" s="14" t="s">
        <v>1285</v>
      </c>
      <c r="I222" s="14" t="s">
        <v>1527</v>
      </c>
      <c r="J222" s="15">
        <f>VLOOKUP(F222,[1]ATEN!$B$2:$AA$558,26,0)</f>
        <v>398</v>
      </c>
      <c r="K222" s="15">
        <f t="shared" si="3"/>
        <v>2388</v>
      </c>
      <c r="L222" s="14" t="s">
        <v>1232</v>
      </c>
      <c r="M222" s="14" t="s">
        <v>0</v>
      </c>
      <c r="N222" s="16">
        <v>0</v>
      </c>
      <c r="O222" s="16">
        <v>0</v>
      </c>
      <c r="P222" s="16">
        <v>0</v>
      </c>
      <c r="Q222" s="16">
        <v>0</v>
      </c>
      <c r="R222" s="16">
        <v>0</v>
      </c>
      <c r="S222" s="16">
        <v>1</v>
      </c>
      <c r="T222" s="16">
        <v>0</v>
      </c>
      <c r="U222" s="16">
        <v>1</v>
      </c>
      <c r="V222" s="16">
        <v>1</v>
      </c>
      <c r="W222" s="16">
        <v>1</v>
      </c>
      <c r="X222" s="16">
        <v>0</v>
      </c>
      <c r="Y222" s="16">
        <v>0</v>
      </c>
      <c r="Z222" s="16">
        <v>1</v>
      </c>
      <c r="AA222" s="16">
        <v>0</v>
      </c>
      <c r="AB222" s="16">
        <v>1</v>
      </c>
      <c r="AC222" s="16">
        <v>0</v>
      </c>
      <c r="AD222" s="16">
        <v>0</v>
      </c>
      <c r="AE222" s="16">
        <v>0</v>
      </c>
      <c r="AF222" s="16">
        <v>0</v>
      </c>
      <c r="AG222" s="16">
        <v>0</v>
      </c>
      <c r="AH222" s="16">
        <v>6</v>
      </c>
      <c r="AI222" s="14">
        <v>64039116</v>
      </c>
      <c r="AJ222" s="14" t="s">
        <v>1240</v>
      </c>
    </row>
    <row r="223" spans="1:36" ht="21.95" customHeight="1" x14ac:dyDescent="0.25">
      <c r="A223" s="14" t="s">
        <v>1732</v>
      </c>
      <c r="B223" s="17" t="s">
        <v>1735</v>
      </c>
      <c r="C223" s="14" t="s">
        <v>1734</v>
      </c>
      <c r="D223" s="14" t="s">
        <v>54</v>
      </c>
      <c r="E223" s="14" t="s">
        <v>587</v>
      </c>
      <c r="F223" s="14" t="s">
        <v>589</v>
      </c>
      <c r="G223" s="14" t="s">
        <v>1098</v>
      </c>
      <c r="H223" s="14" t="s">
        <v>1394</v>
      </c>
      <c r="I223" s="14" t="s">
        <v>1628</v>
      </c>
      <c r="J223" s="15">
        <f>VLOOKUP(F223,[1]ATEN!$B$2:$AA$558,26,0)</f>
        <v>395</v>
      </c>
      <c r="K223" s="15">
        <f t="shared" si="3"/>
        <v>2370</v>
      </c>
      <c r="L223" s="14" t="s">
        <v>1232</v>
      </c>
      <c r="M223" s="14" t="s">
        <v>9</v>
      </c>
      <c r="N223" s="16">
        <v>0</v>
      </c>
      <c r="O223" s="16">
        <v>2</v>
      </c>
      <c r="P223" s="16">
        <v>0</v>
      </c>
      <c r="Q223" s="16">
        <v>4</v>
      </c>
      <c r="R223" s="16">
        <v>0</v>
      </c>
      <c r="S223" s="16">
        <v>0</v>
      </c>
      <c r="T223" s="16">
        <v>0</v>
      </c>
      <c r="U223" s="16">
        <v>0</v>
      </c>
      <c r="V223" s="16">
        <v>0</v>
      </c>
      <c r="W223" s="16">
        <v>0</v>
      </c>
      <c r="X223" s="16">
        <v>0</v>
      </c>
      <c r="Y223" s="16">
        <v>0</v>
      </c>
      <c r="Z223" s="16">
        <v>0</v>
      </c>
      <c r="AA223" s="16">
        <v>0</v>
      </c>
      <c r="AB223" s="16">
        <v>0</v>
      </c>
      <c r="AC223" s="16">
        <v>0</v>
      </c>
      <c r="AD223" s="16">
        <v>0</v>
      </c>
      <c r="AE223" s="16">
        <v>0</v>
      </c>
      <c r="AF223" s="16">
        <v>0</v>
      </c>
      <c r="AG223" s="16">
        <v>0</v>
      </c>
      <c r="AH223" s="16">
        <v>6</v>
      </c>
      <c r="AI223" s="14">
        <v>64039998</v>
      </c>
      <c r="AJ223" s="14" t="s">
        <v>1249</v>
      </c>
    </row>
    <row r="224" spans="1:36" ht="21.95" customHeight="1" x14ac:dyDescent="0.25">
      <c r="A224" s="14" t="s">
        <v>1732</v>
      </c>
      <c r="B224" s="17" t="s">
        <v>1735</v>
      </c>
      <c r="C224" s="14" t="s">
        <v>1734</v>
      </c>
      <c r="D224" s="14" t="s">
        <v>54</v>
      </c>
      <c r="E224" s="14" t="s">
        <v>597</v>
      </c>
      <c r="F224" s="14" t="s">
        <v>598</v>
      </c>
      <c r="G224" s="14" t="s">
        <v>1100</v>
      </c>
      <c r="H224" s="14" t="s">
        <v>1398</v>
      </c>
      <c r="I224" s="14" t="s">
        <v>1632</v>
      </c>
      <c r="J224" s="15">
        <f>VLOOKUP(F224,[1]ATEN!$B$2:$AA$558,26,0)</f>
        <v>650</v>
      </c>
      <c r="K224" s="15">
        <f t="shared" si="3"/>
        <v>3900</v>
      </c>
      <c r="L224" s="14" t="s">
        <v>1232</v>
      </c>
      <c r="M224" s="14" t="s">
        <v>9</v>
      </c>
      <c r="N224" s="16">
        <v>0</v>
      </c>
      <c r="O224" s="16">
        <v>1</v>
      </c>
      <c r="P224" s="16">
        <v>1</v>
      </c>
      <c r="Q224" s="16">
        <v>0</v>
      </c>
      <c r="R224" s="16">
        <v>0</v>
      </c>
      <c r="S224" s="16">
        <v>1</v>
      </c>
      <c r="T224" s="16">
        <v>0</v>
      </c>
      <c r="U224" s="16">
        <v>0</v>
      </c>
      <c r="V224" s="16">
        <v>1</v>
      </c>
      <c r="W224" s="16">
        <v>1</v>
      </c>
      <c r="X224" s="16">
        <v>0</v>
      </c>
      <c r="Y224" s="16">
        <v>1</v>
      </c>
      <c r="Z224" s="16">
        <v>0</v>
      </c>
      <c r="AA224" s="16">
        <v>0</v>
      </c>
      <c r="AB224" s="16">
        <v>0</v>
      </c>
      <c r="AC224" s="16">
        <v>0</v>
      </c>
      <c r="AD224" s="16">
        <v>0</v>
      </c>
      <c r="AE224" s="16">
        <v>0</v>
      </c>
      <c r="AF224" s="16">
        <v>0</v>
      </c>
      <c r="AG224" s="16">
        <v>0</v>
      </c>
      <c r="AH224" s="16">
        <v>6</v>
      </c>
      <c r="AI224" s="14">
        <v>64039998</v>
      </c>
      <c r="AJ224" s="14" t="s">
        <v>1249</v>
      </c>
    </row>
    <row r="225" spans="1:36" ht="21.95" customHeight="1" x14ac:dyDescent="0.25">
      <c r="A225" s="14" t="s">
        <v>1732</v>
      </c>
      <c r="B225" s="17" t="s">
        <v>1735</v>
      </c>
      <c r="C225" s="14" t="s">
        <v>1734</v>
      </c>
      <c r="D225" s="14" t="s">
        <v>54</v>
      </c>
      <c r="E225" s="14" t="s">
        <v>599</v>
      </c>
      <c r="F225" s="14" t="s">
        <v>602</v>
      </c>
      <c r="G225" s="14" t="s">
        <v>1101</v>
      </c>
      <c r="H225" s="14" t="s">
        <v>1399</v>
      </c>
      <c r="I225" s="14" t="s">
        <v>1633</v>
      </c>
      <c r="J225" s="15">
        <f>VLOOKUP(F225,[1]ATEN!$B$2:$AA$558,26,0)</f>
        <v>420</v>
      </c>
      <c r="K225" s="15">
        <f t="shared" si="3"/>
        <v>2520</v>
      </c>
      <c r="L225" s="14" t="s">
        <v>1232</v>
      </c>
      <c r="M225" s="14" t="s">
        <v>9</v>
      </c>
      <c r="N225" s="16">
        <v>0</v>
      </c>
      <c r="O225" s="16">
        <v>1</v>
      </c>
      <c r="P225" s="16">
        <v>0</v>
      </c>
      <c r="Q225" s="16">
        <v>0</v>
      </c>
      <c r="R225" s="16">
        <v>0</v>
      </c>
      <c r="S225" s="16">
        <v>1</v>
      </c>
      <c r="T225" s="16">
        <v>0</v>
      </c>
      <c r="U225" s="16">
        <v>0</v>
      </c>
      <c r="V225" s="16">
        <v>0</v>
      </c>
      <c r="W225" s="16">
        <v>1</v>
      </c>
      <c r="X225" s="16">
        <v>2</v>
      </c>
      <c r="Y225" s="16">
        <v>0</v>
      </c>
      <c r="Z225" s="16">
        <v>1</v>
      </c>
      <c r="AA225" s="16">
        <v>0</v>
      </c>
      <c r="AB225" s="16">
        <v>0</v>
      </c>
      <c r="AC225" s="16">
        <v>0</v>
      </c>
      <c r="AD225" s="16">
        <v>0</v>
      </c>
      <c r="AE225" s="16">
        <v>0</v>
      </c>
      <c r="AF225" s="16">
        <v>0</v>
      </c>
      <c r="AG225" s="16">
        <v>0</v>
      </c>
      <c r="AH225" s="16">
        <v>6</v>
      </c>
      <c r="AI225" s="14">
        <v>64039998</v>
      </c>
      <c r="AJ225" s="14" t="s">
        <v>1249</v>
      </c>
    </row>
    <row r="226" spans="1:36" ht="21.95" customHeight="1" x14ac:dyDescent="0.25">
      <c r="A226" s="14" t="s">
        <v>1732</v>
      </c>
      <c r="B226" s="17" t="s">
        <v>1735</v>
      </c>
      <c r="C226" s="14" t="s">
        <v>1734</v>
      </c>
      <c r="D226" s="14" t="s">
        <v>54</v>
      </c>
      <c r="E226" s="14" t="s">
        <v>607</v>
      </c>
      <c r="F226" s="14" t="s">
        <v>609</v>
      </c>
      <c r="G226" s="14" t="s">
        <v>1102</v>
      </c>
      <c r="H226" s="14" t="s">
        <v>1403</v>
      </c>
      <c r="I226" s="14" t="s">
        <v>1637</v>
      </c>
      <c r="J226" s="15">
        <f>VLOOKUP(F226,[1]ATEN!$B$2:$AA$558,26,0)</f>
        <v>450</v>
      </c>
      <c r="K226" s="15">
        <f t="shared" si="3"/>
        <v>2700</v>
      </c>
      <c r="L226" s="14" t="s">
        <v>1232</v>
      </c>
      <c r="M226" s="14" t="s">
        <v>9</v>
      </c>
      <c r="N226" s="16">
        <v>0</v>
      </c>
      <c r="O226" s="16">
        <v>0</v>
      </c>
      <c r="P226" s="16">
        <v>0</v>
      </c>
      <c r="Q226" s="16">
        <v>0</v>
      </c>
      <c r="R226" s="16">
        <v>0</v>
      </c>
      <c r="S226" s="16">
        <v>2</v>
      </c>
      <c r="T226" s="16">
        <v>1</v>
      </c>
      <c r="U226" s="16">
        <v>0</v>
      </c>
      <c r="V226" s="16">
        <v>1</v>
      </c>
      <c r="W226" s="16">
        <v>1</v>
      </c>
      <c r="X226" s="16">
        <v>0</v>
      </c>
      <c r="Y226" s="16">
        <v>0</v>
      </c>
      <c r="Z226" s="16">
        <v>0</v>
      </c>
      <c r="AA226" s="16">
        <v>0</v>
      </c>
      <c r="AB226" s="16">
        <v>0</v>
      </c>
      <c r="AC226" s="16">
        <v>0</v>
      </c>
      <c r="AD226" s="16">
        <v>1</v>
      </c>
      <c r="AE226" s="16">
        <v>0</v>
      </c>
      <c r="AF226" s="16">
        <v>0</v>
      </c>
      <c r="AG226" s="16">
        <v>0</v>
      </c>
      <c r="AH226" s="16">
        <v>6</v>
      </c>
      <c r="AI226" s="14">
        <v>64039998</v>
      </c>
      <c r="AJ226" s="14" t="s">
        <v>1249</v>
      </c>
    </row>
    <row r="227" spans="1:36" ht="21.95" customHeight="1" x14ac:dyDescent="0.25">
      <c r="A227" s="14" t="s">
        <v>1732</v>
      </c>
      <c r="B227" s="17" t="s">
        <v>1735</v>
      </c>
      <c r="C227" s="14" t="s">
        <v>1734</v>
      </c>
      <c r="D227" s="14" t="s">
        <v>54</v>
      </c>
      <c r="E227" s="14" t="s">
        <v>614</v>
      </c>
      <c r="F227" s="14" t="s">
        <v>616</v>
      </c>
      <c r="G227" s="14" t="s">
        <v>1105</v>
      </c>
      <c r="H227" s="14" t="s">
        <v>1405</v>
      </c>
      <c r="I227" s="14" t="s">
        <v>1639</v>
      </c>
      <c r="J227" s="15">
        <f>VLOOKUP(F227,[1]ATEN!$B$2:$AA$558,26,0)</f>
        <v>440</v>
      </c>
      <c r="K227" s="15">
        <f t="shared" si="3"/>
        <v>2640</v>
      </c>
      <c r="L227" s="14" t="s">
        <v>1232</v>
      </c>
      <c r="M227" s="14" t="s">
        <v>9</v>
      </c>
      <c r="N227" s="16">
        <v>0</v>
      </c>
      <c r="O227" s="16">
        <v>0</v>
      </c>
      <c r="P227" s="16">
        <v>0</v>
      </c>
      <c r="Q227" s="16">
        <v>1</v>
      </c>
      <c r="R227" s="16">
        <v>1</v>
      </c>
      <c r="S227" s="16">
        <v>1</v>
      </c>
      <c r="T227" s="16">
        <v>1</v>
      </c>
      <c r="U227" s="16">
        <v>1</v>
      </c>
      <c r="V227" s="16">
        <v>1</v>
      </c>
      <c r="W227" s="16">
        <v>0</v>
      </c>
      <c r="X227" s="16">
        <v>0</v>
      </c>
      <c r="Y227" s="16">
        <v>0</v>
      </c>
      <c r="Z227" s="16">
        <v>0</v>
      </c>
      <c r="AA227" s="16">
        <v>0</v>
      </c>
      <c r="AB227" s="16">
        <v>0</v>
      </c>
      <c r="AC227" s="16">
        <v>0</v>
      </c>
      <c r="AD227" s="16">
        <v>0</v>
      </c>
      <c r="AE227" s="16">
        <v>0</v>
      </c>
      <c r="AF227" s="16">
        <v>0</v>
      </c>
      <c r="AG227" s="16">
        <v>0</v>
      </c>
      <c r="AH227" s="16">
        <v>6</v>
      </c>
      <c r="AI227" s="14">
        <v>64039998</v>
      </c>
      <c r="AJ227" s="14" t="s">
        <v>1249</v>
      </c>
    </row>
    <row r="228" spans="1:36" ht="21.95" customHeight="1" x14ac:dyDescent="0.25">
      <c r="A228" s="14" t="s">
        <v>1732</v>
      </c>
      <c r="B228" s="17" t="s">
        <v>1735</v>
      </c>
      <c r="C228" s="14" t="s">
        <v>1734</v>
      </c>
      <c r="D228" s="14" t="s">
        <v>54</v>
      </c>
      <c r="E228" s="14" t="s">
        <v>617</v>
      </c>
      <c r="F228" s="14" t="s">
        <v>618</v>
      </c>
      <c r="G228" s="14" t="s">
        <v>1106</v>
      </c>
      <c r="H228" s="14" t="s">
        <v>1275</v>
      </c>
      <c r="I228" s="14" t="s">
        <v>1517</v>
      </c>
      <c r="J228" s="15">
        <f>VLOOKUP(F228,[1]ATEN!$B$2:$AA$558,26,0)</f>
        <v>475</v>
      </c>
      <c r="K228" s="15">
        <f t="shared" si="3"/>
        <v>2850</v>
      </c>
      <c r="L228" s="14" t="s">
        <v>1232</v>
      </c>
      <c r="M228" s="14" t="s">
        <v>9</v>
      </c>
      <c r="N228" s="16">
        <v>0</v>
      </c>
      <c r="O228" s="16">
        <v>0</v>
      </c>
      <c r="P228" s="16">
        <v>1</v>
      </c>
      <c r="Q228" s="16">
        <v>1</v>
      </c>
      <c r="R228" s="16">
        <v>2</v>
      </c>
      <c r="S228" s="16">
        <v>1</v>
      </c>
      <c r="T228" s="16">
        <v>0</v>
      </c>
      <c r="U228" s="16">
        <v>0</v>
      </c>
      <c r="V228" s="16">
        <v>0</v>
      </c>
      <c r="W228" s="16">
        <v>0</v>
      </c>
      <c r="X228" s="16">
        <v>0</v>
      </c>
      <c r="Y228" s="16">
        <v>0</v>
      </c>
      <c r="Z228" s="16">
        <v>1</v>
      </c>
      <c r="AA228" s="16">
        <v>0</v>
      </c>
      <c r="AB228" s="16">
        <v>0</v>
      </c>
      <c r="AC228" s="16">
        <v>0</v>
      </c>
      <c r="AD228" s="16">
        <v>0</v>
      </c>
      <c r="AE228" s="16">
        <v>0</v>
      </c>
      <c r="AF228" s="16">
        <v>0</v>
      </c>
      <c r="AG228" s="16">
        <v>0</v>
      </c>
      <c r="AH228" s="16">
        <v>6</v>
      </c>
      <c r="AI228" s="14">
        <v>64039998</v>
      </c>
      <c r="AJ228" s="14" t="s">
        <v>1249</v>
      </c>
    </row>
    <row r="229" spans="1:36" ht="21.95" customHeight="1" x14ac:dyDescent="0.25">
      <c r="A229" s="14" t="s">
        <v>1732</v>
      </c>
      <c r="B229" s="17" t="s">
        <v>1735</v>
      </c>
      <c r="C229" s="14" t="s">
        <v>1734</v>
      </c>
      <c r="D229" s="14" t="s">
        <v>54</v>
      </c>
      <c r="E229" s="14" t="s">
        <v>627</v>
      </c>
      <c r="F229" s="14" t="s">
        <v>629</v>
      </c>
      <c r="G229" s="14" t="s">
        <v>1108</v>
      </c>
      <c r="H229" s="14" t="s">
        <v>1413</v>
      </c>
      <c r="I229" s="14" t="s">
        <v>1647</v>
      </c>
      <c r="J229" s="15">
        <f>VLOOKUP(F229,[1]ATEN!$B$2:$AA$558,26,0)</f>
        <v>450</v>
      </c>
      <c r="K229" s="15">
        <f t="shared" si="3"/>
        <v>2700</v>
      </c>
      <c r="L229" s="14" t="s">
        <v>1232</v>
      </c>
      <c r="M229" s="14" t="s">
        <v>9</v>
      </c>
      <c r="N229" s="16">
        <v>0</v>
      </c>
      <c r="O229" s="16">
        <v>0</v>
      </c>
      <c r="P229" s="16">
        <v>1</v>
      </c>
      <c r="Q229" s="16">
        <v>0</v>
      </c>
      <c r="R229" s="16">
        <v>1</v>
      </c>
      <c r="S229" s="16">
        <v>0</v>
      </c>
      <c r="T229" s="16">
        <v>0</v>
      </c>
      <c r="U229" s="16">
        <v>1</v>
      </c>
      <c r="V229" s="16">
        <v>0</v>
      </c>
      <c r="W229" s="16">
        <v>3</v>
      </c>
      <c r="X229" s="16">
        <v>0</v>
      </c>
      <c r="Y229" s="16">
        <v>0</v>
      </c>
      <c r="Z229" s="16">
        <v>0</v>
      </c>
      <c r="AA229" s="16">
        <v>0</v>
      </c>
      <c r="AB229" s="16">
        <v>0</v>
      </c>
      <c r="AC229" s="16">
        <v>0</v>
      </c>
      <c r="AD229" s="16">
        <v>0</v>
      </c>
      <c r="AE229" s="16">
        <v>0</v>
      </c>
      <c r="AF229" s="16">
        <v>0</v>
      </c>
      <c r="AG229" s="16">
        <v>0</v>
      </c>
      <c r="AH229" s="16">
        <v>6</v>
      </c>
      <c r="AI229" s="14">
        <v>64039998</v>
      </c>
      <c r="AJ229" s="14" t="s">
        <v>1249</v>
      </c>
    </row>
    <row r="230" spans="1:36" ht="21.95" customHeight="1" x14ac:dyDescent="0.25">
      <c r="A230" s="14" t="s">
        <v>1732</v>
      </c>
      <c r="B230" s="17" t="s">
        <v>1735</v>
      </c>
      <c r="C230" s="14" t="s">
        <v>1734</v>
      </c>
      <c r="D230" s="14" t="s">
        <v>54</v>
      </c>
      <c r="E230" s="14" t="s">
        <v>635</v>
      </c>
      <c r="F230" s="14" t="s">
        <v>636</v>
      </c>
      <c r="G230" s="14" t="s">
        <v>1111</v>
      </c>
      <c r="H230" s="14" t="s">
        <v>1415</v>
      </c>
      <c r="I230" s="14" t="s">
        <v>1649</v>
      </c>
      <c r="J230" s="15">
        <f>VLOOKUP(F230,[1]ATEN!$B$2:$AA$558,26,0)</f>
        <v>570</v>
      </c>
      <c r="K230" s="15">
        <f t="shared" si="3"/>
        <v>3420</v>
      </c>
      <c r="L230" s="14" t="s">
        <v>1232</v>
      </c>
      <c r="M230" s="14" t="s">
        <v>9</v>
      </c>
      <c r="N230" s="16">
        <v>0</v>
      </c>
      <c r="O230" s="16">
        <v>0</v>
      </c>
      <c r="P230" s="16">
        <v>0</v>
      </c>
      <c r="Q230" s="16">
        <v>0</v>
      </c>
      <c r="R230" s="16">
        <v>0</v>
      </c>
      <c r="S230" s="16">
        <v>2</v>
      </c>
      <c r="T230" s="16">
        <v>3</v>
      </c>
      <c r="U230" s="16">
        <v>0</v>
      </c>
      <c r="V230" s="16">
        <v>1</v>
      </c>
      <c r="W230" s="16">
        <v>0</v>
      </c>
      <c r="X230" s="16">
        <v>0</v>
      </c>
      <c r="Y230" s="16">
        <v>0</v>
      </c>
      <c r="Z230" s="16">
        <v>0</v>
      </c>
      <c r="AA230" s="16">
        <v>0</v>
      </c>
      <c r="AB230" s="16">
        <v>0</v>
      </c>
      <c r="AC230" s="16">
        <v>0</v>
      </c>
      <c r="AD230" s="16">
        <v>0</v>
      </c>
      <c r="AE230" s="16">
        <v>0</v>
      </c>
      <c r="AF230" s="16">
        <v>0</v>
      </c>
      <c r="AG230" s="16">
        <v>0</v>
      </c>
      <c r="AH230" s="16">
        <v>6</v>
      </c>
      <c r="AI230" s="14">
        <v>64039118</v>
      </c>
      <c r="AJ230" s="14" t="s">
        <v>1250</v>
      </c>
    </row>
    <row r="231" spans="1:36" ht="21.95" customHeight="1" x14ac:dyDescent="0.25">
      <c r="A231" s="14" t="s">
        <v>1732</v>
      </c>
      <c r="B231" s="17" t="s">
        <v>1735</v>
      </c>
      <c r="C231" s="14" t="s">
        <v>1734</v>
      </c>
      <c r="D231" s="14" t="s">
        <v>54</v>
      </c>
      <c r="E231" s="14" t="s">
        <v>656</v>
      </c>
      <c r="F231" s="14" t="s">
        <v>657</v>
      </c>
      <c r="G231" s="14" t="s">
        <v>1118</v>
      </c>
      <c r="H231" s="14" t="s">
        <v>1424</v>
      </c>
      <c r="I231" s="14" t="s">
        <v>1658</v>
      </c>
      <c r="J231" s="15">
        <f>VLOOKUP(F231,[1]ATEN!$B$2:$AA$558,26,0)</f>
        <v>330</v>
      </c>
      <c r="K231" s="15">
        <f t="shared" si="3"/>
        <v>1980</v>
      </c>
      <c r="L231" s="14" t="s">
        <v>1232</v>
      </c>
      <c r="M231" s="14" t="s">
        <v>9</v>
      </c>
      <c r="N231" s="16">
        <v>0</v>
      </c>
      <c r="O231" s="16">
        <v>0</v>
      </c>
      <c r="P231" s="16">
        <v>0</v>
      </c>
      <c r="Q231" s="16">
        <v>1</v>
      </c>
      <c r="R231" s="16">
        <v>1</v>
      </c>
      <c r="S231" s="16">
        <v>2</v>
      </c>
      <c r="T231" s="16">
        <v>1</v>
      </c>
      <c r="U231" s="16">
        <v>1</v>
      </c>
      <c r="V231" s="16">
        <v>0</v>
      </c>
      <c r="W231" s="16">
        <v>0</v>
      </c>
      <c r="X231" s="16">
        <v>0</v>
      </c>
      <c r="Y231" s="16">
        <v>0</v>
      </c>
      <c r="Z231" s="16">
        <v>0</v>
      </c>
      <c r="AA231" s="16">
        <v>0</v>
      </c>
      <c r="AB231" s="16">
        <v>0</v>
      </c>
      <c r="AC231" s="16">
        <v>0</v>
      </c>
      <c r="AD231" s="16">
        <v>0</v>
      </c>
      <c r="AE231" s="16">
        <v>0</v>
      </c>
      <c r="AF231" s="16">
        <v>0</v>
      </c>
      <c r="AG231" s="16">
        <v>0</v>
      </c>
      <c r="AH231" s="16">
        <v>6</v>
      </c>
      <c r="AI231" s="14">
        <v>64039998</v>
      </c>
      <c r="AJ231" s="14" t="s">
        <v>1249</v>
      </c>
    </row>
    <row r="232" spans="1:36" ht="21.95" customHeight="1" x14ac:dyDescent="0.25">
      <c r="A232" s="14" t="s">
        <v>1732</v>
      </c>
      <c r="B232" s="17" t="s">
        <v>1735</v>
      </c>
      <c r="C232" s="14" t="s">
        <v>1734</v>
      </c>
      <c r="D232" s="14" t="s">
        <v>54</v>
      </c>
      <c r="E232" s="14" t="s">
        <v>668</v>
      </c>
      <c r="F232" s="14" t="s">
        <v>669</v>
      </c>
      <c r="G232" s="14" t="s">
        <v>1124</v>
      </c>
      <c r="H232" s="14" t="s">
        <v>1430</v>
      </c>
      <c r="I232" s="14" t="s">
        <v>1664</v>
      </c>
      <c r="J232" s="15">
        <f>VLOOKUP(F232,[1]ATEN!$B$2:$AA$558,26,0)</f>
        <v>450</v>
      </c>
      <c r="K232" s="15">
        <f t="shared" si="3"/>
        <v>2700</v>
      </c>
      <c r="L232" s="14" t="s">
        <v>1232</v>
      </c>
      <c r="M232" s="14" t="s">
        <v>9</v>
      </c>
      <c r="N232" s="16">
        <v>0</v>
      </c>
      <c r="O232" s="16">
        <v>1</v>
      </c>
      <c r="P232" s="16">
        <v>0</v>
      </c>
      <c r="Q232" s="16">
        <v>1</v>
      </c>
      <c r="R232" s="16">
        <v>1</v>
      </c>
      <c r="S232" s="16">
        <v>0</v>
      </c>
      <c r="T232" s="16">
        <v>1</v>
      </c>
      <c r="U232" s="16">
        <v>2</v>
      </c>
      <c r="V232" s="16">
        <v>0</v>
      </c>
      <c r="W232" s="16">
        <v>0</v>
      </c>
      <c r="X232" s="16">
        <v>0</v>
      </c>
      <c r="Y232" s="16">
        <v>0</v>
      </c>
      <c r="Z232" s="16">
        <v>0</v>
      </c>
      <c r="AA232" s="16">
        <v>0</v>
      </c>
      <c r="AB232" s="16">
        <v>0</v>
      </c>
      <c r="AC232" s="16">
        <v>0</v>
      </c>
      <c r="AD232" s="16">
        <v>0</v>
      </c>
      <c r="AE232" s="16">
        <v>0</v>
      </c>
      <c r="AF232" s="16">
        <v>0</v>
      </c>
      <c r="AG232" s="16">
        <v>0</v>
      </c>
      <c r="AH232" s="16">
        <v>6</v>
      </c>
      <c r="AI232" s="14">
        <v>64039998</v>
      </c>
      <c r="AJ232" s="14" t="s">
        <v>1249</v>
      </c>
    </row>
    <row r="233" spans="1:36" ht="21.95" customHeight="1" x14ac:dyDescent="0.25">
      <c r="A233" s="14" t="s">
        <v>1732</v>
      </c>
      <c r="B233" s="17" t="s">
        <v>1735</v>
      </c>
      <c r="C233" s="14" t="s">
        <v>1734</v>
      </c>
      <c r="D233" s="14" t="s">
        <v>54</v>
      </c>
      <c r="E233" s="14" t="s">
        <v>686</v>
      </c>
      <c r="F233" s="14" t="s">
        <v>687</v>
      </c>
      <c r="G233" s="14" t="s">
        <v>1133</v>
      </c>
      <c r="H233" s="14" t="s">
        <v>1437</v>
      </c>
      <c r="I233" s="14" t="s">
        <v>1671</v>
      </c>
      <c r="J233" s="15">
        <f>VLOOKUP(F233,[1]ATEN!$B$2:$AA$558,26,0)</f>
        <v>450</v>
      </c>
      <c r="K233" s="15">
        <f t="shared" si="3"/>
        <v>2700</v>
      </c>
      <c r="L233" s="14" t="s">
        <v>1232</v>
      </c>
      <c r="M233" s="14" t="s">
        <v>9</v>
      </c>
      <c r="N233" s="16">
        <v>0</v>
      </c>
      <c r="O233" s="16">
        <v>0</v>
      </c>
      <c r="P233" s="16">
        <v>0</v>
      </c>
      <c r="Q233" s="16">
        <v>1</v>
      </c>
      <c r="R233" s="16">
        <v>0</v>
      </c>
      <c r="S233" s="16">
        <v>1</v>
      </c>
      <c r="T233" s="16">
        <v>2</v>
      </c>
      <c r="U233" s="16">
        <v>0</v>
      </c>
      <c r="V233" s="16">
        <v>1</v>
      </c>
      <c r="W233" s="16">
        <v>0</v>
      </c>
      <c r="X233" s="16">
        <v>0</v>
      </c>
      <c r="Y233" s="16">
        <v>0</v>
      </c>
      <c r="Z233" s="16">
        <v>0</v>
      </c>
      <c r="AA233" s="16">
        <v>0</v>
      </c>
      <c r="AB233" s="16">
        <v>1</v>
      </c>
      <c r="AC233" s="16">
        <v>0</v>
      </c>
      <c r="AD233" s="16">
        <v>0</v>
      </c>
      <c r="AE233" s="16">
        <v>0</v>
      </c>
      <c r="AF233" s="16">
        <v>0</v>
      </c>
      <c r="AG233" s="16">
        <v>0</v>
      </c>
      <c r="AH233" s="16">
        <v>6</v>
      </c>
      <c r="AI233" s="14">
        <v>64035939</v>
      </c>
      <c r="AJ233" s="14" t="s">
        <v>1253</v>
      </c>
    </row>
    <row r="234" spans="1:36" ht="21.95" customHeight="1" x14ac:dyDescent="0.25">
      <c r="A234" s="14" t="s">
        <v>1732</v>
      </c>
      <c r="B234" s="17" t="s">
        <v>1735</v>
      </c>
      <c r="C234" s="14" t="s">
        <v>1734</v>
      </c>
      <c r="D234" s="14" t="s">
        <v>54</v>
      </c>
      <c r="E234" s="14" t="s">
        <v>691</v>
      </c>
      <c r="F234" s="14" t="s">
        <v>692</v>
      </c>
      <c r="G234" s="14" t="s">
        <v>1134</v>
      </c>
      <c r="H234" s="14" t="s">
        <v>1440</v>
      </c>
      <c r="I234" s="14" t="s">
        <v>1674</v>
      </c>
      <c r="J234" s="15">
        <f>VLOOKUP(F234,[1]ATEN!$B$2:$AA$558,26,0)</f>
        <v>490</v>
      </c>
      <c r="K234" s="15">
        <f t="shared" si="3"/>
        <v>2940</v>
      </c>
      <c r="L234" s="14" t="s">
        <v>1232</v>
      </c>
      <c r="M234" s="14" t="s">
        <v>1237</v>
      </c>
      <c r="N234" s="16">
        <v>0</v>
      </c>
      <c r="O234" s="16">
        <v>0</v>
      </c>
      <c r="P234" s="16">
        <v>0</v>
      </c>
      <c r="Q234" s="16">
        <v>0</v>
      </c>
      <c r="R234" s="16">
        <v>0</v>
      </c>
      <c r="S234" s="16">
        <v>1</v>
      </c>
      <c r="T234" s="16">
        <v>0</v>
      </c>
      <c r="U234" s="16">
        <v>1</v>
      </c>
      <c r="V234" s="16">
        <v>2</v>
      </c>
      <c r="W234" s="16">
        <v>2</v>
      </c>
      <c r="X234" s="16">
        <v>0</v>
      </c>
      <c r="Y234" s="16">
        <v>0</v>
      </c>
      <c r="Z234" s="16">
        <v>0</v>
      </c>
      <c r="AA234" s="16">
        <v>0</v>
      </c>
      <c r="AB234" s="16">
        <v>0</v>
      </c>
      <c r="AC234" s="16">
        <v>0</v>
      </c>
      <c r="AD234" s="16">
        <v>0</v>
      </c>
      <c r="AE234" s="16">
        <v>0</v>
      </c>
      <c r="AF234" s="16">
        <v>0</v>
      </c>
      <c r="AG234" s="16">
        <v>0</v>
      </c>
      <c r="AH234" s="16">
        <v>6</v>
      </c>
      <c r="AI234" s="14">
        <v>64039998</v>
      </c>
      <c r="AJ234" s="14" t="s">
        <v>1249</v>
      </c>
    </row>
    <row r="235" spans="1:36" ht="21.95" customHeight="1" x14ac:dyDescent="0.25">
      <c r="A235" s="14" t="s">
        <v>1732</v>
      </c>
      <c r="B235" s="17" t="s">
        <v>1735</v>
      </c>
      <c r="C235" s="14" t="s">
        <v>1734</v>
      </c>
      <c r="D235" s="14" t="s">
        <v>54</v>
      </c>
      <c r="E235" s="14" t="s">
        <v>714</v>
      </c>
      <c r="F235" s="14" t="s">
        <v>715</v>
      </c>
      <c r="G235" s="14" t="s">
        <v>1143</v>
      </c>
      <c r="H235" s="14" t="s">
        <v>1451</v>
      </c>
      <c r="I235" s="14" t="s">
        <v>1685</v>
      </c>
      <c r="J235" s="15">
        <f>VLOOKUP(F235,[1]ATEN!$B$2:$AA$558,26,0)</f>
        <v>750</v>
      </c>
      <c r="K235" s="15">
        <f t="shared" si="3"/>
        <v>4500</v>
      </c>
      <c r="L235" s="14" t="s">
        <v>1232</v>
      </c>
      <c r="M235" s="14" t="s">
        <v>9</v>
      </c>
      <c r="N235" s="16">
        <v>0</v>
      </c>
      <c r="O235" s="16">
        <v>0</v>
      </c>
      <c r="P235" s="16">
        <v>1</v>
      </c>
      <c r="Q235" s="16">
        <v>1</v>
      </c>
      <c r="R235" s="16">
        <v>2</v>
      </c>
      <c r="S235" s="16">
        <v>0</v>
      </c>
      <c r="T235" s="16">
        <v>2</v>
      </c>
      <c r="U235" s="16">
        <v>0</v>
      </c>
      <c r="V235" s="16">
        <v>0</v>
      </c>
      <c r="W235" s="16">
        <v>0</v>
      </c>
      <c r="X235" s="16">
        <v>0</v>
      </c>
      <c r="Y235" s="16">
        <v>0</v>
      </c>
      <c r="Z235" s="16">
        <v>0</v>
      </c>
      <c r="AA235" s="16">
        <v>0</v>
      </c>
      <c r="AB235" s="16">
        <v>0</v>
      </c>
      <c r="AC235" s="16">
        <v>0</v>
      </c>
      <c r="AD235" s="16">
        <v>0</v>
      </c>
      <c r="AE235" s="16">
        <v>0</v>
      </c>
      <c r="AF235" s="16">
        <v>0</v>
      </c>
      <c r="AG235" s="16">
        <v>0</v>
      </c>
      <c r="AH235" s="16">
        <v>6</v>
      </c>
      <c r="AI235" s="14">
        <v>64039198</v>
      </c>
      <c r="AJ235" s="14" t="s">
        <v>1254</v>
      </c>
    </row>
    <row r="236" spans="1:36" ht="21.95" customHeight="1" x14ac:dyDescent="0.25">
      <c r="A236" s="14" t="s">
        <v>1732</v>
      </c>
      <c r="B236" s="17" t="s">
        <v>1735</v>
      </c>
      <c r="C236" s="14" t="s">
        <v>1734</v>
      </c>
      <c r="D236" s="14" t="s">
        <v>54</v>
      </c>
      <c r="E236" s="14" t="s">
        <v>722</v>
      </c>
      <c r="F236" s="14" t="s">
        <v>723</v>
      </c>
      <c r="G236" s="14" t="s">
        <v>1147</v>
      </c>
      <c r="H236" s="14" t="s">
        <v>1454</v>
      </c>
      <c r="I236" s="14" t="s">
        <v>1688</v>
      </c>
      <c r="J236" s="15">
        <f>VLOOKUP(F236,[1]ATEN!$B$2:$AA$558,26,0)</f>
        <v>350</v>
      </c>
      <c r="K236" s="15">
        <f t="shared" si="3"/>
        <v>2100</v>
      </c>
      <c r="L236" s="14" t="s">
        <v>1232</v>
      </c>
      <c r="M236" s="14" t="s">
        <v>9</v>
      </c>
      <c r="N236" s="16">
        <v>0</v>
      </c>
      <c r="O236" s="16">
        <v>1</v>
      </c>
      <c r="P236" s="16">
        <v>1</v>
      </c>
      <c r="Q236" s="16">
        <v>2</v>
      </c>
      <c r="R236" s="16">
        <v>1</v>
      </c>
      <c r="S236" s="16">
        <v>0</v>
      </c>
      <c r="T236" s="16">
        <v>0</v>
      </c>
      <c r="U236" s="16">
        <v>0</v>
      </c>
      <c r="V236" s="16">
        <v>0</v>
      </c>
      <c r="W236" s="16">
        <v>0</v>
      </c>
      <c r="X236" s="16">
        <v>0</v>
      </c>
      <c r="Y236" s="16">
        <v>0</v>
      </c>
      <c r="Z236" s="16">
        <v>1</v>
      </c>
      <c r="AA236" s="16">
        <v>0</v>
      </c>
      <c r="AB236" s="16">
        <v>0</v>
      </c>
      <c r="AC236" s="16">
        <v>0</v>
      </c>
      <c r="AD236" s="16">
        <v>0</v>
      </c>
      <c r="AE236" s="16">
        <v>0</v>
      </c>
      <c r="AF236" s="16">
        <v>0</v>
      </c>
      <c r="AG236" s="16">
        <v>0</v>
      </c>
      <c r="AH236" s="16">
        <v>6</v>
      </c>
      <c r="AI236" s="14">
        <v>64039998</v>
      </c>
      <c r="AJ236" s="14" t="s">
        <v>1249</v>
      </c>
    </row>
    <row r="237" spans="1:36" ht="21.95" customHeight="1" x14ac:dyDescent="0.25">
      <c r="A237" s="14" t="s">
        <v>1732</v>
      </c>
      <c r="B237" s="17" t="s">
        <v>1735</v>
      </c>
      <c r="C237" s="14" t="s">
        <v>1734</v>
      </c>
      <c r="D237" s="14" t="s">
        <v>54</v>
      </c>
      <c r="E237" s="14" t="s">
        <v>738</v>
      </c>
      <c r="F237" s="14" t="s">
        <v>739</v>
      </c>
      <c r="G237" s="14" t="s">
        <v>1155</v>
      </c>
      <c r="H237" s="14" t="s">
        <v>1294</v>
      </c>
      <c r="I237" s="14" t="s">
        <v>1535</v>
      </c>
      <c r="J237" s="15">
        <f>VLOOKUP(F237,[1]ATEN!$B$2:$AA$558,26,0)</f>
        <v>420</v>
      </c>
      <c r="K237" s="15">
        <f t="shared" si="3"/>
        <v>2520</v>
      </c>
      <c r="L237" s="14" t="s">
        <v>1232</v>
      </c>
      <c r="M237" s="14" t="s">
        <v>9</v>
      </c>
      <c r="N237" s="16">
        <v>0</v>
      </c>
      <c r="O237" s="16">
        <v>0</v>
      </c>
      <c r="P237" s="16">
        <v>0</v>
      </c>
      <c r="Q237" s="16">
        <v>0</v>
      </c>
      <c r="R237" s="16">
        <v>0</v>
      </c>
      <c r="S237" s="16">
        <v>0</v>
      </c>
      <c r="T237" s="16">
        <v>0</v>
      </c>
      <c r="U237" s="16">
        <v>0</v>
      </c>
      <c r="V237" s="16">
        <v>0</v>
      </c>
      <c r="W237" s="16">
        <v>2</v>
      </c>
      <c r="X237" s="16">
        <v>2</v>
      </c>
      <c r="Y237" s="16">
        <v>1</v>
      </c>
      <c r="Z237" s="16">
        <v>0</v>
      </c>
      <c r="AA237" s="16">
        <v>0</v>
      </c>
      <c r="AB237" s="16">
        <v>1</v>
      </c>
      <c r="AC237" s="16">
        <v>0</v>
      </c>
      <c r="AD237" s="16">
        <v>0</v>
      </c>
      <c r="AE237" s="16">
        <v>0</v>
      </c>
      <c r="AF237" s="16">
        <v>0</v>
      </c>
      <c r="AG237" s="16">
        <v>0</v>
      </c>
      <c r="AH237" s="16">
        <v>6</v>
      </c>
      <c r="AI237" s="14">
        <v>64039998</v>
      </c>
      <c r="AJ237" s="14" t="s">
        <v>1249</v>
      </c>
    </row>
    <row r="238" spans="1:36" ht="21.95" customHeight="1" x14ac:dyDescent="0.25">
      <c r="A238" s="14" t="s">
        <v>1732</v>
      </c>
      <c r="B238" s="17" t="s">
        <v>1735</v>
      </c>
      <c r="C238" s="14" t="s">
        <v>1734</v>
      </c>
      <c r="D238" s="14" t="s">
        <v>54</v>
      </c>
      <c r="E238" s="14" t="s">
        <v>751</v>
      </c>
      <c r="F238" s="14" t="s">
        <v>753</v>
      </c>
      <c r="G238" s="14" t="s">
        <v>1161</v>
      </c>
      <c r="H238" s="14" t="s">
        <v>1443</v>
      </c>
      <c r="I238" s="14" t="s">
        <v>1677</v>
      </c>
      <c r="J238" s="15">
        <f>VLOOKUP(F238,[1]ATEN!$B$2:$AA$558,26,0)</f>
        <v>390</v>
      </c>
      <c r="K238" s="15">
        <f t="shared" si="3"/>
        <v>2340</v>
      </c>
      <c r="L238" s="14" t="s">
        <v>1232</v>
      </c>
      <c r="M238" s="14" t="s">
        <v>9</v>
      </c>
      <c r="N238" s="16">
        <v>0</v>
      </c>
      <c r="O238" s="16">
        <v>1</v>
      </c>
      <c r="P238" s="16">
        <v>0</v>
      </c>
      <c r="Q238" s="16">
        <v>1</v>
      </c>
      <c r="R238" s="16">
        <v>0</v>
      </c>
      <c r="S238" s="16">
        <v>0</v>
      </c>
      <c r="T238" s="16">
        <v>0</v>
      </c>
      <c r="U238" s="16">
        <v>1</v>
      </c>
      <c r="V238" s="16">
        <v>0</v>
      </c>
      <c r="W238" s="16">
        <v>0</v>
      </c>
      <c r="X238" s="16">
        <v>0</v>
      </c>
      <c r="Y238" s="16">
        <v>0</v>
      </c>
      <c r="Z238" s="16">
        <v>0</v>
      </c>
      <c r="AA238" s="16">
        <v>0</v>
      </c>
      <c r="AB238" s="16">
        <v>1</v>
      </c>
      <c r="AC238" s="16">
        <v>1</v>
      </c>
      <c r="AD238" s="16">
        <v>1</v>
      </c>
      <c r="AE238" s="16">
        <v>0</v>
      </c>
      <c r="AF238" s="16">
        <v>0</v>
      </c>
      <c r="AG238" s="16">
        <v>0</v>
      </c>
      <c r="AH238" s="16">
        <v>6</v>
      </c>
      <c r="AI238" s="14">
        <v>64039998</v>
      </c>
      <c r="AJ238" s="14" t="s">
        <v>1249</v>
      </c>
    </row>
    <row r="239" spans="1:36" ht="21.95" customHeight="1" x14ac:dyDescent="0.25">
      <c r="A239" s="14" t="s">
        <v>1732</v>
      </c>
      <c r="B239" s="17" t="s">
        <v>1735</v>
      </c>
      <c r="C239" s="14" t="s">
        <v>1734</v>
      </c>
      <c r="D239" s="14" t="s">
        <v>54</v>
      </c>
      <c r="E239" s="14" t="s">
        <v>757</v>
      </c>
      <c r="F239" s="14" t="s">
        <v>759</v>
      </c>
      <c r="G239" s="14" t="s">
        <v>1163</v>
      </c>
      <c r="H239" s="14" t="s">
        <v>1461</v>
      </c>
      <c r="I239" s="14" t="s">
        <v>1695</v>
      </c>
      <c r="J239" s="15">
        <f>VLOOKUP(F239,[1]ATEN!$B$2:$AA$558,26,0)</f>
        <v>330</v>
      </c>
      <c r="K239" s="15">
        <f t="shared" si="3"/>
        <v>1980</v>
      </c>
      <c r="L239" s="14" t="s">
        <v>1232</v>
      </c>
      <c r="M239" s="14" t="s">
        <v>9</v>
      </c>
      <c r="N239" s="16">
        <v>0</v>
      </c>
      <c r="O239" s="16">
        <v>0</v>
      </c>
      <c r="P239" s="16">
        <v>1</v>
      </c>
      <c r="Q239" s="16">
        <v>0</v>
      </c>
      <c r="R239" s="16">
        <v>1</v>
      </c>
      <c r="S239" s="16">
        <v>0</v>
      </c>
      <c r="T239" s="16">
        <v>1</v>
      </c>
      <c r="U239" s="16">
        <v>0</v>
      </c>
      <c r="V239" s="16">
        <v>0</v>
      </c>
      <c r="W239" s="16">
        <v>1</v>
      </c>
      <c r="X239" s="16">
        <v>1</v>
      </c>
      <c r="Y239" s="16">
        <v>1</v>
      </c>
      <c r="Z239" s="16">
        <v>0</v>
      </c>
      <c r="AA239" s="16">
        <v>0</v>
      </c>
      <c r="AB239" s="16">
        <v>0</v>
      </c>
      <c r="AC239" s="16">
        <v>0</v>
      </c>
      <c r="AD239" s="16">
        <v>0</v>
      </c>
      <c r="AE239" s="16">
        <v>0</v>
      </c>
      <c r="AF239" s="16">
        <v>0</v>
      </c>
      <c r="AG239" s="16">
        <v>0</v>
      </c>
      <c r="AH239" s="16">
        <v>6</v>
      </c>
      <c r="AI239" s="14">
        <v>64039998</v>
      </c>
      <c r="AJ239" s="14" t="s">
        <v>1249</v>
      </c>
    </row>
    <row r="240" spans="1:36" ht="21.95" customHeight="1" x14ac:dyDescent="0.25">
      <c r="A240" s="14" t="s">
        <v>1732</v>
      </c>
      <c r="B240" s="17" t="s">
        <v>1735</v>
      </c>
      <c r="C240" s="14" t="s">
        <v>1734</v>
      </c>
      <c r="D240" s="14" t="s">
        <v>54</v>
      </c>
      <c r="E240" s="14" t="s">
        <v>765</v>
      </c>
      <c r="F240" s="14" t="s">
        <v>766</v>
      </c>
      <c r="G240" s="14" t="s">
        <v>1166</v>
      </c>
      <c r="H240" s="14" t="s">
        <v>1464</v>
      </c>
      <c r="I240" s="14" t="s">
        <v>1696</v>
      </c>
      <c r="J240" s="15">
        <f>VLOOKUP(F240,[1]ATEN!$B$2:$AA$558,26,0)</f>
        <v>450</v>
      </c>
      <c r="K240" s="15">
        <f t="shared" si="3"/>
        <v>2700</v>
      </c>
      <c r="L240" s="14" t="s">
        <v>1232</v>
      </c>
      <c r="M240" s="14" t="s">
        <v>9</v>
      </c>
      <c r="N240" s="16">
        <v>0</v>
      </c>
      <c r="O240" s="16">
        <v>0</v>
      </c>
      <c r="P240" s="16">
        <v>0</v>
      </c>
      <c r="Q240" s="16">
        <v>0</v>
      </c>
      <c r="R240" s="16">
        <v>0</v>
      </c>
      <c r="S240" s="16">
        <v>0</v>
      </c>
      <c r="T240" s="16">
        <v>0</v>
      </c>
      <c r="U240" s="16">
        <v>0</v>
      </c>
      <c r="V240" s="16">
        <v>0</v>
      </c>
      <c r="W240" s="16">
        <v>3</v>
      </c>
      <c r="X240" s="16">
        <v>0</v>
      </c>
      <c r="Y240" s="16">
        <v>0</v>
      </c>
      <c r="Z240" s="16">
        <v>1</v>
      </c>
      <c r="AA240" s="16">
        <v>1</v>
      </c>
      <c r="AB240" s="16">
        <v>0</v>
      </c>
      <c r="AC240" s="16">
        <v>0</v>
      </c>
      <c r="AD240" s="16">
        <v>1</v>
      </c>
      <c r="AE240" s="16">
        <v>0</v>
      </c>
      <c r="AF240" s="16">
        <v>0</v>
      </c>
      <c r="AG240" s="16">
        <v>0</v>
      </c>
      <c r="AH240" s="16">
        <v>6</v>
      </c>
      <c r="AI240" s="14">
        <v>64039998</v>
      </c>
      <c r="AJ240" s="14" t="s">
        <v>1249</v>
      </c>
    </row>
    <row r="241" spans="1:36" ht="21.95" customHeight="1" x14ac:dyDescent="0.25">
      <c r="A241" s="14" t="s">
        <v>1732</v>
      </c>
      <c r="B241" s="17" t="s">
        <v>1735</v>
      </c>
      <c r="C241" s="14" t="s">
        <v>1734</v>
      </c>
      <c r="D241" s="14" t="s">
        <v>54</v>
      </c>
      <c r="E241" s="14" t="s">
        <v>799</v>
      </c>
      <c r="F241" s="14" t="s">
        <v>801</v>
      </c>
      <c r="G241" s="14" t="s">
        <v>1179</v>
      </c>
      <c r="H241" s="14" t="s">
        <v>1259</v>
      </c>
      <c r="I241" s="14" t="s">
        <v>1501</v>
      </c>
      <c r="J241" s="15">
        <f>VLOOKUP(F241,[1]ATEN!$B$2:$AA$558,26,0)</f>
        <v>440</v>
      </c>
      <c r="K241" s="15">
        <f t="shared" si="3"/>
        <v>2640</v>
      </c>
      <c r="L241" s="14" t="s">
        <v>1232</v>
      </c>
      <c r="M241" s="14" t="s">
        <v>9</v>
      </c>
      <c r="N241" s="16">
        <v>0</v>
      </c>
      <c r="O241" s="16">
        <v>0</v>
      </c>
      <c r="P241" s="16">
        <v>0</v>
      </c>
      <c r="Q241" s="16">
        <v>0</v>
      </c>
      <c r="R241" s="16">
        <v>0</v>
      </c>
      <c r="S241" s="16">
        <v>0</v>
      </c>
      <c r="T241" s="16">
        <v>0</v>
      </c>
      <c r="U241" s="16">
        <v>0</v>
      </c>
      <c r="V241" s="16">
        <v>0</v>
      </c>
      <c r="W241" s="16">
        <v>0</v>
      </c>
      <c r="X241" s="16">
        <v>0</v>
      </c>
      <c r="Y241" s="16">
        <v>1</v>
      </c>
      <c r="Z241" s="16">
        <v>2</v>
      </c>
      <c r="AA241" s="16">
        <v>1</v>
      </c>
      <c r="AB241" s="16">
        <v>1</v>
      </c>
      <c r="AC241" s="16">
        <v>0</v>
      </c>
      <c r="AD241" s="16">
        <v>1</v>
      </c>
      <c r="AE241" s="16">
        <v>0</v>
      </c>
      <c r="AF241" s="16">
        <v>0</v>
      </c>
      <c r="AG241" s="16">
        <v>0</v>
      </c>
      <c r="AH241" s="16">
        <v>6</v>
      </c>
      <c r="AI241" s="14">
        <v>64039998</v>
      </c>
      <c r="AJ241" s="14" t="s">
        <v>1249</v>
      </c>
    </row>
    <row r="242" spans="1:36" ht="21.95" customHeight="1" x14ac:dyDescent="0.25">
      <c r="A242" s="14" t="s">
        <v>1732</v>
      </c>
      <c r="B242" s="17" t="s">
        <v>1735</v>
      </c>
      <c r="C242" s="14" t="s">
        <v>1734</v>
      </c>
      <c r="D242" s="14" t="s">
        <v>54</v>
      </c>
      <c r="E242" s="14" t="s">
        <v>816</v>
      </c>
      <c r="F242" s="14" t="s">
        <v>818</v>
      </c>
      <c r="G242" s="14" t="s">
        <v>1187</v>
      </c>
      <c r="H242" s="14" t="s">
        <v>1480</v>
      </c>
      <c r="I242" s="14" t="s">
        <v>1712</v>
      </c>
      <c r="J242" s="15">
        <f>VLOOKUP(F242,[1]ATEN!$B$2:$AA$558,26,0)</f>
        <v>550</v>
      </c>
      <c r="K242" s="15">
        <f t="shared" si="3"/>
        <v>3300</v>
      </c>
      <c r="L242" s="14" t="s">
        <v>1232</v>
      </c>
      <c r="M242" s="14" t="s">
        <v>9</v>
      </c>
      <c r="N242" s="16">
        <v>1</v>
      </c>
      <c r="O242" s="16">
        <v>0</v>
      </c>
      <c r="P242" s="16">
        <v>0</v>
      </c>
      <c r="Q242" s="16">
        <v>0</v>
      </c>
      <c r="R242" s="16">
        <v>0</v>
      </c>
      <c r="S242" s="16">
        <v>0</v>
      </c>
      <c r="T242" s="16">
        <v>1</v>
      </c>
      <c r="U242" s="16">
        <v>0</v>
      </c>
      <c r="V242" s="16">
        <v>0</v>
      </c>
      <c r="W242" s="16">
        <v>0</v>
      </c>
      <c r="X242" s="16">
        <v>1</v>
      </c>
      <c r="Y242" s="16">
        <v>1</v>
      </c>
      <c r="Z242" s="16">
        <v>2</v>
      </c>
      <c r="AA242" s="16">
        <v>0</v>
      </c>
      <c r="AB242" s="16">
        <v>0</v>
      </c>
      <c r="AC242" s="16">
        <v>0</v>
      </c>
      <c r="AD242" s="16">
        <v>0</v>
      </c>
      <c r="AE242" s="16">
        <v>0</v>
      </c>
      <c r="AF242" s="16">
        <v>0</v>
      </c>
      <c r="AG242" s="16">
        <v>0</v>
      </c>
      <c r="AH242" s="16">
        <v>6</v>
      </c>
      <c r="AI242" s="14">
        <v>64035999</v>
      </c>
      <c r="AJ242" s="14" t="s">
        <v>1252</v>
      </c>
    </row>
    <row r="243" spans="1:36" ht="21.95" customHeight="1" x14ac:dyDescent="0.25">
      <c r="A243" s="14" t="s">
        <v>1732</v>
      </c>
      <c r="B243" s="17" t="s">
        <v>1735</v>
      </c>
      <c r="C243" s="14" t="s">
        <v>1734</v>
      </c>
      <c r="D243" s="14" t="s">
        <v>54</v>
      </c>
      <c r="E243" s="14" t="s">
        <v>822</v>
      </c>
      <c r="F243" s="14" t="s">
        <v>823</v>
      </c>
      <c r="G243" s="14" t="s">
        <v>1189</v>
      </c>
      <c r="H243" s="14" t="s">
        <v>1259</v>
      </c>
      <c r="I243" s="14" t="s">
        <v>1501</v>
      </c>
      <c r="J243" s="15">
        <f>VLOOKUP(F243,[1]ATEN!$B$2:$AA$558,26,0)</f>
        <v>590</v>
      </c>
      <c r="K243" s="15">
        <f t="shared" si="3"/>
        <v>3540</v>
      </c>
      <c r="L243" s="14" t="s">
        <v>1232</v>
      </c>
      <c r="M243" s="14" t="s">
        <v>9</v>
      </c>
      <c r="N243" s="16">
        <v>0</v>
      </c>
      <c r="O243" s="16">
        <v>1</v>
      </c>
      <c r="P243" s="16">
        <v>0</v>
      </c>
      <c r="Q243" s="16">
        <v>1</v>
      </c>
      <c r="R243" s="16">
        <v>0</v>
      </c>
      <c r="S243" s="16">
        <v>0</v>
      </c>
      <c r="T243" s="16">
        <v>0</v>
      </c>
      <c r="U243" s="16">
        <v>0</v>
      </c>
      <c r="V243" s="16">
        <v>0</v>
      </c>
      <c r="W243" s="16">
        <v>0</v>
      </c>
      <c r="X243" s="16">
        <v>2</v>
      </c>
      <c r="Y243" s="16">
        <v>0</v>
      </c>
      <c r="Z243" s="16">
        <v>0</v>
      </c>
      <c r="AA243" s="16">
        <v>1</v>
      </c>
      <c r="AB243" s="16">
        <v>1</v>
      </c>
      <c r="AC243" s="16">
        <v>0</v>
      </c>
      <c r="AD243" s="16">
        <v>0</v>
      </c>
      <c r="AE243" s="16">
        <v>0</v>
      </c>
      <c r="AF243" s="16">
        <v>0</v>
      </c>
      <c r="AG243" s="16">
        <v>0</v>
      </c>
      <c r="AH243" s="16">
        <v>6</v>
      </c>
      <c r="AI243" s="14">
        <v>64035999</v>
      </c>
      <c r="AJ243" s="14" t="s">
        <v>1252</v>
      </c>
    </row>
    <row r="244" spans="1:36" ht="21.95" customHeight="1" x14ac:dyDescent="0.25">
      <c r="A244" s="14" t="s">
        <v>1732</v>
      </c>
      <c r="B244" s="17" t="s">
        <v>1735</v>
      </c>
      <c r="C244" s="14" t="s">
        <v>1734</v>
      </c>
      <c r="D244" s="14" t="s">
        <v>54</v>
      </c>
      <c r="E244" s="14" t="s">
        <v>840</v>
      </c>
      <c r="F244" s="14" t="s">
        <v>841</v>
      </c>
      <c r="G244" s="14" t="s">
        <v>1197</v>
      </c>
      <c r="H244" s="14" t="s">
        <v>1457</v>
      </c>
      <c r="I244" s="14" t="s">
        <v>1691</v>
      </c>
      <c r="J244" s="15">
        <f>VLOOKUP(F244,[1]ATEN!$B$2:$AA$558,26,0)</f>
        <v>750</v>
      </c>
      <c r="K244" s="15">
        <f t="shared" si="3"/>
        <v>4500</v>
      </c>
      <c r="L244" s="14" t="s">
        <v>1232</v>
      </c>
      <c r="M244" s="14" t="s">
        <v>9</v>
      </c>
      <c r="N244" s="16">
        <v>0</v>
      </c>
      <c r="O244" s="16">
        <v>0</v>
      </c>
      <c r="P244" s="16">
        <v>0</v>
      </c>
      <c r="Q244" s="16">
        <v>0</v>
      </c>
      <c r="R244" s="16">
        <v>0</v>
      </c>
      <c r="S244" s="16">
        <v>0</v>
      </c>
      <c r="T244" s="16">
        <v>0</v>
      </c>
      <c r="U244" s="16">
        <v>2</v>
      </c>
      <c r="V244" s="16">
        <v>1</v>
      </c>
      <c r="W244" s="16">
        <v>0</v>
      </c>
      <c r="X244" s="16">
        <v>0</v>
      </c>
      <c r="Y244" s="16">
        <v>0</v>
      </c>
      <c r="Z244" s="16">
        <v>1</v>
      </c>
      <c r="AA244" s="16">
        <v>1</v>
      </c>
      <c r="AB244" s="16">
        <v>1</v>
      </c>
      <c r="AC244" s="16">
        <v>0</v>
      </c>
      <c r="AD244" s="16">
        <v>0</v>
      </c>
      <c r="AE244" s="16">
        <v>0</v>
      </c>
      <c r="AF244" s="16">
        <v>0</v>
      </c>
      <c r="AG244" s="16">
        <v>0</v>
      </c>
      <c r="AH244" s="16">
        <v>6</v>
      </c>
      <c r="AI244" s="14">
        <v>64035199</v>
      </c>
      <c r="AJ244" s="14" t="s">
        <v>1255</v>
      </c>
    </row>
    <row r="245" spans="1:36" ht="21.95" customHeight="1" x14ac:dyDescent="0.25">
      <c r="A245" s="14" t="s">
        <v>1732</v>
      </c>
      <c r="B245" s="17" t="s">
        <v>1735</v>
      </c>
      <c r="C245" s="14" t="s">
        <v>1734</v>
      </c>
      <c r="D245" s="14" t="s">
        <v>54</v>
      </c>
      <c r="E245" s="14" t="s">
        <v>848</v>
      </c>
      <c r="F245" s="14" t="s">
        <v>850</v>
      </c>
      <c r="G245" s="14" t="s">
        <v>1200</v>
      </c>
      <c r="H245" s="14" t="s">
        <v>1486</v>
      </c>
      <c r="I245" s="14" t="s">
        <v>1718</v>
      </c>
      <c r="J245" s="15">
        <f>VLOOKUP(F245,[1]ATEN!$B$2:$AA$558,26,0)</f>
        <v>430</v>
      </c>
      <c r="K245" s="15">
        <f t="shared" si="3"/>
        <v>2580</v>
      </c>
      <c r="L245" s="14" t="s">
        <v>1232</v>
      </c>
      <c r="M245" s="14" t="s">
        <v>9</v>
      </c>
      <c r="N245" s="16">
        <v>1</v>
      </c>
      <c r="O245" s="16">
        <v>0</v>
      </c>
      <c r="P245" s="16">
        <v>1</v>
      </c>
      <c r="Q245" s="16">
        <v>0</v>
      </c>
      <c r="R245" s="16">
        <v>0</v>
      </c>
      <c r="S245" s="16">
        <v>0</v>
      </c>
      <c r="T245" s="16">
        <v>0</v>
      </c>
      <c r="U245" s="16">
        <v>0</v>
      </c>
      <c r="V245" s="16">
        <v>0</v>
      </c>
      <c r="W245" s="16">
        <v>1</v>
      </c>
      <c r="X245" s="16">
        <v>2</v>
      </c>
      <c r="Y245" s="16">
        <v>1</v>
      </c>
      <c r="Z245" s="16">
        <v>0</v>
      </c>
      <c r="AA245" s="16">
        <v>0</v>
      </c>
      <c r="AB245" s="16">
        <v>0</v>
      </c>
      <c r="AC245" s="16">
        <v>0</v>
      </c>
      <c r="AD245" s="16">
        <v>0</v>
      </c>
      <c r="AE245" s="16">
        <v>0</v>
      </c>
      <c r="AF245" s="16">
        <v>0</v>
      </c>
      <c r="AG245" s="16">
        <v>0</v>
      </c>
      <c r="AH245" s="16">
        <v>6</v>
      </c>
      <c r="AI245" s="14">
        <v>64039998</v>
      </c>
      <c r="AJ245" s="14" t="s">
        <v>1249</v>
      </c>
    </row>
    <row r="246" spans="1:36" ht="21.95" customHeight="1" x14ac:dyDescent="0.25">
      <c r="A246" s="14" t="s">
        <v>1732</v>
      </c>
      <c r="B246" s="17" t="s">
        <v>1735</v>
      </c>
      <c r="C246" s="14" t="s">
        <v>1734</v>
      </c>
      <c r="D246" s="14" t="s">
        <v>54</v>
      </c>
      <c r="E246" s="14" t="s">
        <v>853</v>
      </c>
      <c r="F246" s="14" t="s">
        <v>854</v>
      </c>
      <c r="G246" s="14" t="s">
        <v>1202</v>
      </c>
      <c r="H246" s="14" t="s">
        <v>1482</v>
      </c>
      <c r="I246" s="14" t="s">
        <v>1714</v>
      </c>
      <c r="J246" s="15">
        <f>VLOOKUP(F246,[1]ATEN!$B$2:$AA$558,26,0)</f>
        <v>390</v>
      </c>
      <c r="K246" s="15">
        <f t="shared" si="3"/>
        <v>2340</v>
      </c>
      <c r="L246" s="14" t="s">
        <v>1232</v>
      </c>
      <c r="M246" s="14" t="s">
        <v>9</v>
      </c>
      <c r="N246" s="16">
        <v>0</v>
      </c>
      <c r="O246" s="16">
        <v>1</v>
      </c>
      <c r="P246" s="16">
        <v>3</v>
      </c>
      <c r="Q246" s="16">
        <v>0</v>
      </c>
      <c r="R246" s="16">
        <v>0</v>
      </c>
      <c r="S246" s="16">
        <v>0</v>
      </c>
      <c r="T246" s="16">
        <v>0</v>
      </c>
      <c r="U246" s="16">
        <v>0</v>
      </c>
      <c r="V246" s="16">
        <v>0</v>
      </c>
      <c r="W246" s="16">
        <v>0</v>
      </c>
      <c r="X246" s="16">
        <v>0</v>
      </c>
      <c r="Y246" s="16">
        <v>0</v>
      </c>
      <c r="Z246" s="16">
        <v>2</v>
      </c>
      <c r="AA246" s="16">
        <v>0</v>
      </c>
      <c r="AB246" s="16">
        <v>0</v>
      </c>
      <c r="AC246" s="16">
        <v>0</v>
      </c>
      <c r="AD246" s="16">
        <v>0</v>
      </c>
      <c r="AE246" s="16">
        <v>0</v>
      </c>
      <c r="AF246" s="16">
        <v>0</v>
      </c>
      <c r="AG246" s="16">
        <v>0</v>
      </c>
      <c r="AH246" s="16">
        <v>6</v>
      </c>
      <c r="AI246" s="14">
        <v>64039998</v>
      </c>
      <c r="AJ246" s="14" t="s">
        <v>1249</v>
      </c>
    </row>
    <row r="247" spans="1:36" ht="21.95" customHeight="1" x14ac:dyDescent="0.25">
      <c r="A247" s="14" t="s">
        <v>1732</v>
      </c>
      <c r="B247" s="17" t="s">
        <v>1735</v>
      </c>
      <c r="C247" s="14" t="s">
        <v>1734</v>
      </c>
      <c r="D247" s="14" t="s">
        <v>54</v>
      </c>
      <c r="E247" s="14" t="s">
        <v>856</v>
      </c>
      <c r="F247" s="14" t="s">
        <v>857</v>
      </c>
      <c r="G247" s="14" t="s">
        <v>1203</v>
      </c>
      <c r="H247" s="14" t="s">
        <v>1488</v>
      </c>
      <c r="I247" s="14" t="s">
        <v>1720</v>
      </c>
      <c r="J247" s="15">
        <f>VLOOKUP(F247,[1]ATEN!$B$2:$AA$558,26,0)</f>
        <v>490</v>
      </c>
      <c r="K247" s="15">
        <f t="shared" si="3"/>
        <v>2940</v>
      </c>
      <c r="L247" s="14" t="s">
        <v>1232</v>
      </c>
      <c r="M247" s="14" t="s">
        <v>9</v>
      </c>
      <c r="N247" s="16">
        <v>0</v>
      </c>
      <c r="O247" s="16">
        <v>0</v>
      </c>
      <c r="P247" s="16">
        <v>0</v>
      </c>
      <c r="Q247" s="16">
        <v>0</v>
      </c>
      <c r="R247" s="16">
        <v>0</v>
      </c>
      <c r="S247" s="16">
        <v>0</v>
      </c>
      <c r="T247" s="16">
        <v>0</v>
      </c>
      <c r="U247" s="16">
        <v>0</v>
      </c>
      <c r="V247" s="16">
        <v>0</v>
      </c>
      <c r="W247" s="16">
        <v>0</v>
      </c>
      <c r="X247" s="16">
        <v>2</v>
      </c>
      <c r="Y247" s="16">
        <v>1</v>
      </c>
      <c r="Z247" s="16">
        <v>1</v>
      </c>
      <c r="AA247" s="16">
        <v>1</v>
      </c>
      <c r="AB247" s="16">
        <v>1</v>
      </c>
      <c r="AC247" s="16">
        <v>0</v>
      </c>
      <c r="AD247" s="16">
        <v>0</v>
      </c>
      <c r="AE247" s="16">
        <v>0</v>
      </c>
      <c r="AF247" s="16">
        <v>0</v>
      </c>
      <c r="AG247" s="16">
        <v>0</v>
      </c>
      <c r="AH247" s="16">
        <v>6</v>
      </c>
      <c r="AI247" s="14">
        <v>64039998</v>
      </c>
      <c r="AJ247" s="14" t="s">
        <v>1249</v>
      </c>
    </row>
    <row r="248" spans="1:36" ht="21.95" customHeight="1" x14ac:dyDescent="0.25">
      <c r="A248" s="14" t="s">
        <v>1732</v>
      </c>
      <c r="B248" s="17" t="s">
        <v>1735</v>
      </c>
      <c r="C248" s="14" t="s">
        <v>1734</v>
      </c>
      <c r="D248" s="14" t="s">
        <v>54</v>
      </c>
      <c r="E248" s="14" t="s">
        <v>872</v>
      </c>
      <c r="F248" s="14" t="s">
        <v>876</v>
      </c>
      <c r="G248" s="14" t="s">
        <v>1210</v>
      </c>
      <c r="H248" s="14" t="s">
        <v>1492</v>
      </c>
      <c r="I248" s="14" t="s">
        <v>1724</v>
      </c>
      <c r="J248" s="15">
        <f>VLOOKUP(F248,[1]ATEN!$B$2:$AA$558,26,0)</f>
        <v>698</v>
      </c>
      <c r="K248" s="15">
        <f t="shared" si="3"/>
        <v>4188</v>
      </c>
      <c r="L248" s="14" t="s">
        <v>1232</v>
      </c>
      <c r="M248" s="14" t="s">
        <v>9</v>
      </c>
      <c r="N248" s="16">
        <v>0</v>
      </c>
      <c r="O248" s="16">
        <v>0</v>
      </c>
      <c r="P248" s="16">
        <v>0</v>
      </c>
      <c r="Q248" s="16">
        <v>1</v>
      </c>
      <c r="R248" s="16">
        <v>1</v>
      </c>
      <c r="S248" s="16">
        <v>1</v>
      </c>
      <c r="T248" s="16">
        <v>0</v>
      </c>
      <c r="U248" s="16">
        <v>0</v>
      </c>
      <c r="V248" s="16">
        <v>0</v>
      </c>
      <c r="W248" s="16">
        <v>1</v>
      </c>
      <c r="X248" s="16">
        <v>0</v>
      </c>
      <c r="Y248" s="16">
        <v>0</v>
      </c>
      <c r="Z248" s="16">
        <v>1</v>
      </c>
      <c r="AA248" s="16">
        <v>0</v>
      </c>
      <c r="AB248" s="16">
        <v>1</v>
      </c>
      <c r="AC248" s="16">
        <v>0</v>
      </c>
      <c r="AD248" s="16">
        <v>0</v>
      </c>
      <c r="AE248" s="16">
        <v>0</v>
      </c>
      <c r="AF248" s="16">
        <v>0</v>
      </c>
      <c r="AG248" s="16">
        <v>0</v>
      </c>
      <c r="AH248" s="16">
        <v>6</v>
      </c>
      <c r="AI248" s="14">
        <v>64039118</v>
      </c>
      <c r="AJ248" s="14" t="s">
        <v>1250</v>
      </c>
    </row>
    <row r="249" spans="1:36" ht="21.95" customHeight="1" x14ac:dyDescent="0.25">
      <c r="A249" s="14" t="s">
        <v>1732</v>
      </c>
      <c r="B249" s="17" t="s">
        <v>1735</v>
      </c>
      <c r="C249" s="14" t="s">
        <v>1734</v>
      </c>
      <c r="D249" s="14" t="s">
        <v>54</v>
      </c>
      <c r="E249" s="14" t="s">
        <v>883</v>
      </c>
      <c r="F249" s="14" t="s">
        <v>884</v>
      </c>
      <c r="G249" s="14" t="s">
        <v>1213</v>
      </c>
      <c r="H249" s="14" t="s">
        <v>1493</v>
      </c>
      <c r="I249" s="14" t="s">
        <v>1725</v>
      </c>
      <c r="J249" s="15">
        <f>VLOOKUP(F249,[1]ATEN!$B$2:$AA$558,26,0)</f>
        <v>690</v>
      </c>
      <c r="K249" s="15">
        <f t="shared" si="3"/>
        <v>4140</v>
      </c>
      <c r="L249" s="14" t="s">
        <v>1232</v>
      </c>
      <c r="M249" s="14" t="s">
        <v>9</v>
      </c>
      <c r="N249" s="16">
        <v>0</v>
      </c>
      <c r="O249" s="16">
        <v>0</v>
      </c>
      <c r="P249" s="16">
        <v>0</v>
      </c>
      <c r="Q249" s="16">
        <v>0</v>
      </c>
      <c r="R249" s="16">
        <v>0</v>
      </c>
      <c r="S249" s="16">
        <v>0</v>
      </c>
      <c r="T249" s="16">
        <v>0</v>
      </c>
      <c r="U249" s="16">
        <v>0</v>
      </c>
      <c r="V249" s="16">
        <v>0</v>
      </c>
      <c r="W249" s="16">
        <v>0</v>
      </c>
      <c r="X249" s="16">
        <v>3</v>
      </c>
      <c r="Y249" s="16">
        <v>0</v>
      </c>
      <c r="Z249" s="16">
        <v>1</v>
      </c>
      <c r="AA249" s="16">
        <v>2</v>
      </c>
      <c r="AB249" s="16">
        <v>0</v>
      </c>
      <c r="AC249" s="16">
        <v>0</v>
      </c>
      <c r="AD249" s="16">
        <v>0</v>
      </c>
      <c r="AE249" s="16">
        <v>0</v>
      </c>
      <c r="AF249" s="16">
        <v>0</v>
      </c>
      <c r="AG249" s="16">
        <v>0</v>
      </c>
      <c r="AH249" s="16">
        <v>6</v>
      </c>
      <c r="AI249" s="14">
        <v>64041990</v>
      </c>
      <c r="AJ249" s="14" t="s">
        <v>1257</v>
      </c>
    </row>
    <row r="250" spans="1:36" ht="21.95" customHeight="1" x14ac:dyDescent="0.25">
      <c r="A250" s="14" t="s">
        <v>1732</v>
      </c>
      <c r="B250" s="17" t="s">
        <v>1735</v>
      </c>
      <c r="C250" s="14" t="s">
        <v>1734</v>
      </c>
      <c r="D250" s="14" t="s">
        <v>54</v>
      </c>
      <c r="E250" s="14" t="s">
        <v>894</v>
      </c>
      <c r="F250" s="14" t="s">
        <v>896</v>
      </c>
      <c r="G250" s="14" t="s">
        <v>1218</v>
      </c>
      <c r="H250" s="14" t="s">
        <v>1415</v>
      </c>
      <c r="I250" s="14" t="s">
        <v>1649</v>
      </c>
      <c r="J250" s="15">
        <f>VLOOKUP(F250,[1]ATEN!$B$2:$AA$558,26,0)</f>
        <v>590</v>
      </c>
      <c r="K250" s="15">
        <f t="shared" si="3"/>
        <v>3540</v>
      </c>
      <c r="L250" s="14" t="s">
        <v>1232</v>
      </c>
      <c r="M250" s="14" t="s">
        <v>9</v>
      </c>
      <c r="N250" s="16">
        <v>0</v>
      </c>
      <c r="O250" s="16">
        <v>0</v>
      </c>
      <c r="P250" s="16">
        <v>0</v>
      </c>
      <c r="Q250" s="16">
        <v>0</v>
      </c>
      <c r="R250" s="16">
        <v>0</v>
      </c>
      <c r="S250" s="16">
        <v>1</v>
      </c>
      <c r="T250" s="16">
        <v>0</v>
      </c>
      <c r="U250" s="16">
        <v>0</v>
      </c>
      <c r="V250" s="16">
        <v>2</v>
      </c>
      <c r="W250" s="16">
        <v>2</v>
      </c>
      <c r="X250" s="16">
        <v>0</v>
      </c>
      <c r="Y250" s="16">
        <v>0</v>
      </c>
      <c r="Z250" s="16">
        <v>1</v>
      </c>
      <c r="AA250" s="16">
        <v>0</v>
      </c>
      <c r="AB250" s="16">
        <v>0</v>
      </c>
      <c r="AC250" s="16">
        <v>0</v>
      </c>
      <c r="AD250" s="16">
        <v>0</v>
      </c>
      <c r="AE250" s="16">
        <v>0</v>
      </c>
      <c r="AF250" s="16">
        <v>0</v>
      </c>
      <c r="AG250" s="16">
        <v>0</v>
      </c>
      <c r="AH250" s="16">
        <v>6</v>
      </c>
      <c r="AI250" s="14">
        <v>64039998</v>
      </c>
      <c r="AJ250" s="14" t="s">
        <v>1249</v>
      </c>
    </row>
    <row r="251" spans="1:36" ht="21.95" customHeight="1" x14ac:dyDescent="0.25">
      <c r="A251" s="14" t="s">
        <v>1732</v>
      </c>
      <c r="B251" s="14" t="s">
        <v>1733</v>
      </c>
      <c r="C251" s="14" t="s">
        <v>1734</v>
      </c>
      <c r="D251" s="14" t="s">
        <v>53</v>
      </c>
      <c r="E251" s="14" t="s">
        <v>71</v>
      </c>
      <c r="F251" s="14" t="s">
        <v>72</v>
      </c>
      <c r="G251" s="14" t="s">
        <v>936</v>
      </c>
      <c r="H251" s="14" t="s">
        <v>1259</v>
      </c>
      <c r="I251" s="14" t="s">
        <v>1501</v>
      </c>
      <c r="J251" s="15">
        <f>VLOOKUP(F251,[1]ATEN!$B$2:$AA$558,26,0)</f>
        <v>350</v>
      </c>
      <c r="K251" s="15">
        <f t="shared" si="3"/>
        <v>1750</v>
      </c>
      <c r="L251" s="14" t="s">
        <v>1232</v>
      </c>
      <c r="M251" s="14" t="s">
        <v>0</v>
      </c>
      <c r="N251" s="16">
        <v>0</v>
      </c>
      <c r="O251" s="16">
        <v>0</v>
      </c>
      <c r="P251" s="16">
        <v>0</v>
      </c>
      <c r="Q251" s="16">
        <v>0</v>
      </c>
      <c r="R251" s="16">
        <v>1</v>
      </c>
      <c r="S251" s="16">
        <v>0</v>
      </c>
      <c r="T251" s="16">
        <v>0</v>
      </c>
      <c r="U251" s="16">
        <v>0</v>
      </c>
      <c r="V251" s="16">
        <v>1</v>
      </c>
      <c r="W251" s="16">
        <v>0</v>
      </c>
      <c r="X251" s="16">
        <v>2</v>
      </c>
      <c r="Y251" s="16">
        <v>0</v>
      </c>
      <c r="Z251" s="16">
        <v>0</v>
      </c>
      <c r="AA251" s="16">
        <v>0</v>
      </c>
      <c r="AB251" s="16">
        <v>0</v>
      </c>
      <c r="AC251" s="16">
        <v>1</v>
      </c>
      <c r="AD251" s="16">
        <v>0</v>
      </c>
      <c r="AE251" s="16">
        <v>0</v>
      </c>
      <c r="AF251" s="16">
        <v>0</v>
      </c>
      <c r="AG251" s="16">
        <v>0</v>
      </c>
      <c r="AH251" s="16">
        <v>5</v>
      </c>
      <c r="AI251" s="14">
        <v>64039996</v>
      </c>
      <c r="AJ251" s="14" t="s">
        <v>1239</v>
      </c>
    </row>
    <row r="252" spans="1:36" ht="21.95" customHeight="1" x14ac:dyDescent="0.25">
      <c r="A252" s="14" t="s">
        <v>1732</v>
      </c>
      <c r="B252" s="14" t="s">
        <v>1733</v>
      </c>
      <c r="C252" s="14" t="s">
        <v>1734</v>
      </c>
      <c r="D252" s="14" t="s">
        <v>53</v>
      </c>
      <c r="E252" s="14" t="s">
        <v>79</v>
      </c>
      <c r="F252" s="14" t="s">
        <v>80</v>
      </c>
      <c r="G252" s="14" t="s">
        <v>940</v>
      </c>
      <c r="H252" s="14" t="s">
        <v>1259</v>
      </c>
      <c r="I252" s="14" t="s">
        <v>1501</v>
      </c>
      <c r="J252" s="15">
        <f>VLOOKUP(F252,[1]ATEN!$B$2:$AA$558,26,0)</f>
        <v>280</v>
      </c>
      <c r="K252" s="15">
        <f t="shared" si="3"/>
        <v>1400</v>
      </c>
      <c r="L252" s="14" t="s">
        <v>1232</v>
      </c>
      <c r="M252" s="14" t="s">
        <v>0</v>
      </c>
      <c r="N252" s="16">
        <v>0</v>
      </c>
      <c r="O252" s="16">
        <v>0</v>
      </c>
      <c r="P252" s="16">
        <v>0</v>
      </c>
      <c r="Q252" s="16">
        <v>0</v>
      </c>
      <c r="R252" s="16">
        <v>0</v>
      </c>
      <c r="S252" s="16">
        <v>0</v>
      </c>
      <c r="T252" s="16">
        <v>0</v>
      </c>
      <c r="U252" s="16">
        <v>0</v>
      </c>
      <c r="V252" s="16">
        <v>0</v>
      </c>
      <c r="W252" s="16">
        <v>0</v>
      </c>
      <c r="X252" s="16">
        <v>1</v>
      </c>
      <c r="Y252" s="16">
        <v>0</v>
      </c>
      <c r="Z252" s="16">
        <v>0</v>
      </c>
      <c r="AA252" s="16">
        <v>0</v>
      </c>
      <c r="AB252" s="16">
        <v>4</v>
      </c>
      <c r="AC252" s="16">
        <v>0</v>
      </c>
      <c r="AD252" s="16">
        <v>0</v>
      </c>
      <c r="AE252" s="16">
        <v>0</v>
      </c>
      <c r="AF252" s="16">
        <v>0</v>
      </c>
      <c r="AG252" s="16">
        <v>0</v>
      </c>
      <c r="AH252" s="16">
        <v>5</v>
      </c>
      <c r="AI252" s="14">
        <v>64039996</v>
      </c>
      <c r="AJ252" s="14" t="s">
        <v>1239</v>
      </c>
    </row>
    <row r="253" spans="1:36" ht="21.95" customHeight="1" x14ac:dyDescent="0.25">
      <c r="A253" s="14" t="s">
        <v>1732</v>
      </c>
      <c r="B253" s="14" t="s">
        <v>1733</v>
      </c>
      <c r="C253" s="14" t="s">
        <v>1734</v>
      </c>
      <c r="D253" s="14" t="s">
        <v>53</v>
      </c>
      <c r="E253" s="14" t="s">
        <v>81</v>
      </c>
      <c r="F253" s="14" t="s">
        <v>87</v>
      </c>
      <c r="G253" s="14" t="s">
        <v>941</v>
      </c>
      <c r="H253" s="14" t="s">
        <v>1272</v>
      </c>
      <c r="I253" s="14" t="s">
        <v>1514</v>
      </c>
      <c r="J253" s="15">
        <f>VLOOKUP(F253,[1]ATEN!$B$2:$AA$558,26,0)</f>
        <v>395</v>
      </c>
      <c r="K253" s="15">
        <f t="shared" si="3"/>
        <v>1975</v>
      </c>
      <c r="L253" s="14" t="s">
        <v>1232</v>
      </c>
      <c r="M253" s="14" t="s">
        <v>1234</v>
      </c>
      <c r="N253" s="16">
        <v>0</v>
      </c>
      <c r="O253" s="16">
        <v>0</v>
      </c>
      <c r="P253" s="16">
        <v>0</v>
      </c>
      <c r="Q253" s="16">
        <v>0</v>
      </c>
      <c r="R253" s="16">
        <v>0</v>
      </c>
      <c r="S253" s="16">
        <v>0</v>
      </c>
      <c r="T253" s="16">
        <v>0</v>
      </c>
      <c r="U253" s="16">
        <v>0</v>
      </c>
      <c r="V253" s="16">
        <v>2</v>
      </c>
      <c r="W253" s="16">
        <v>0</v>
      </c>
      <c r="X253" s="16">
        <v>0</v>
      </c>
      <c r="Y253" s="16">
        <v>0</v>
      </c>
      <c r="Z253" s="16">
        <v>1</v>
      </c>
      <c r="AA253" s="16">
        <v>0</v>
      </c>
      <c r="AB253" s="16">
        <v>0</v>
      </c>
      <c r="AC253" s="16">
        <v>0</v>
      </c>
      <c r="AD253" s="16">
        <v>0</v>
      </c>
      <c r="AE253" s="16">
        <v>2</v>
      </c>
      <c r="AF253" s="16">
        <v>0</v>
      </c>
      <c r="AG253" s="16">
        <v>0</v>
      </c>
      <c r="AH253" s="16">
        <v>5</v>
      </c>
      <c r="AI253" s="14">
        <v>64039996</v>
      </c>
      <c r="AJ253" s="14" t="s">
        <v>1239</v>
      </c>
    </row>
    <row r="254" spans="1:36" ht="21.95" customHeight="1" x14ac:dyDescent="0.25">
      <c r="A254" s="14" t="s">
        <v>1732</v>
      </c>
      <c r="B254" s="14" t="s">
        <v>1733</v>
      </c>
      <c r="C254" s="14" t="s">
        <v>1734</v>
      </c>
      <c r="D254" s="14" t="s">
        <v>53</v>
      </c>
      <c r="E254" s="14" t="s">
        <v>97</v>
      </c>
      <c r="F254" s="14" t="s">
        <v>100</v>
      </c>
      <c r="G254" s="14" t="s">
        <v>945</v>
      </c>
      <c r="H254" s="14" t="s">
        <v>1258</v>
      </c>
      <c r="I254" s="14" t="s">
        <v>1500</v>
      </c>
      <c r="J254" s="15">
        <f>VLOOKUP(F254,[1]ATEN!$B$2:$AA$558,26,0)</f>
        <v>395</v>
      </c>
      <c r="K254" s="15">
        <f t="shared" si="3"/>
        <v>1975</v>
      </c>
      <c r="L254" s="14" t="s">
        <v>1232</v>
      </c>
      <c r="M254" s="14" t="s">
        <v>0</v>
      </c>
      <c r="N254" s="16">
        <v>0</v>
      </c>
      <c r="O254" s="16">
        <v>0</v>
      </c>
      <c r="P254" s="16">
        <v>0</v>
      </c>
      <c r="Q254" s="16">
        <v>0</v>
      </c>
      <c r="R254" s="16">
        <v>0</v>
      </c>
      <c r="S254" s="16">
        <v>0</v>
      </c>
      <c r="T254" s="16">
        <v>0</v>
      </c>
      <c r="U254" s="16">
        <v>0</v>
      </c>
      <c r="V254" s="16">
        <v>0</v>
      </c>
      <c r="W254" s="16">
        <v>2</v>
      </c>
      <c r="X254" s="16">
        <v>0</v>
      </c>
      <c r="Y254" s="16">
        <v>2</v>
      </c>
      <c r="Z254" s="16">
        <v>1</v>
      </c>
      <c r="AA254" s="16">
        <v>0</v>
      </c>
      <c r="AB254" s="16">
        <v>0</v>
      </c>
      <c r="AC254" s="16">
        <v>0</v>
      </c>
      <c r="AD254" s="16">
        <v>0</v>
      </c>
      <c r="AE254" s="16">
        <v>0</v>
      </c>
      <c r="AF254" s="16">
        <v>0</v>
      </c>
      <c r="AG254" s="16">
        <v>0</v>
      </c>
      <c r="AH254" s="16">
        <v>5</v>
      </c>
      <c r="AI254" s="14">
        <v>64039996</v>
      </c>
      <c r="AJ254" s="14" t="s">
        <v>1239</v>
      </c>
    </row>
    <row r="255" spans="1:36" ht="21.95" customHeight="1" x14ac:dyDescent="0.25">
      <c r="A255" s="14" t="s">
        <v>1732</v>
      </c>
      <c r="B255" s="14" t="s">
        <v>1733</v>
      </c>
      <c r="C255" s="14" t="s">
        <v>1734</v>
      </c>
      <c r="D255" s="14" t="s">
        <v>53</v>
      </c>
      <c r="E255" s="14" t="s">
        <v>130</v>
      </c>
      <c r="F255" s="14" t="s">
        <v>131</v>
      </c>
      <c r="G255" s="14" t="s">
        <v>949</v>
      </c>
      <c r="H255" s="14" t="s">
        <v>1281</v>
      </c>
      <c r="I255" s="14" t="s">
        <v>1523</v>
      </c>
      <c r="J255" s="15">
        <f>VLOOKUP(F255,[1]ATEN!$B$2:$AA$558,26,0)</f>
        <v>340</v>
      </c>
      <c r="K255" s="15">
        <f t="shared" si="3"/>
        <v>1700</v>
      </c>
      <c r="L255" s="14" t="s">
        <v>1232</v>
      </c>
      <c r="M255" s="14" t="s">
        <v>0</v>
      </c>
      <c r="N255" s="16">
        <v>0</v>
      </c>
      <c r="O255" s="16">
        <v>0</v>
      </c>
      <c r="P255" s="16">
        <v>0</v>
      </c>
      <c r="Q255" s="16">
        <v>0</v>
      </c>
      <c r="R255" s="16">
        <v>0</v>
      </c>
      <c r="S255" s="16">
        <v>0</v>
      </c>
      <c r="T255" s="16">
        <v>1</v>
      </c>
      <c r="U255" s="16">
        <v>0</v>
      </c>
      <c r="V255" s="16">
        <v>1</v>
      </c>
      <c r="W255" s="16">
        <v>1</v>
      </c>
      <c r="X255" s="16">
        <v>1</v>
      </c>
      <c r="Y255" s="16">
        <v>1</v>
      </c>
      <c r="Z255" s="16">
        <v>0</v>
      </c>
      <c r="AA255" s="16">
        <v>0</v>
      </c>
      <c r="AB255" s="16">
        <v>0</v>
      </c>
      <c r="AC255" s="16">
        <v>0</v>
      </c>
      <c r="AD255" s="16">
        <v>0</v>
      </c>
      <c r="AE255" s="16">
        <v>0</v>
      </c>
      <c r="AF255" s="16">
        <v>0</v>
      </c>
      <c r="AG255" s="16">
        <v>0</v>
      </c>
      <c r="AH255" s="16">
        <v>5</v>
      </c>
      <c r="AI255" s="14">
        <v>64039996</v>
      </c>
      <c r="AJ255" s="14" t="s">
        <v>1239</v>
      </c>
    </row>
    <row r="256" spans="1:36" ht="21.95" customHeight="1" x14ac:dyDescent="0.25">
      <c r="A256" s="14" t="s">
        <v>1732</v>
      </c>
      <c r="B256" s="14" t="s">
        <v>1733</v>
      </c>
      <c r="C256" s="14" t="s">
        <v>1734</v>
      </c>
      <c r="D256" s="14" t="s">
        <v>53</v>
      </c>
      <c r="E256" s="14" t="s">
        <v>136</v>
      </c>
      <c r="F256" s="14" t="s">
        <v>137</v>
      </c>
      <c r="G256" s="14" t="s">
        <v>952</v>
      </c>
      <c r="H256" s="14" t="s">
        <v>1298</v>
      </c>
      <c r="I256" s="14" t="s">
        <v>1529</v>
      </c>
      <c r="J256" s="15">
        <f>VLOOKUP(F256,[1]ATEN!$B$2:$AA$558,26,0)</f>
        <v>360</v>
      </c>
      <c r="K256" s="15">
        <f t="shared" si="3"/>
        <v>1800</v>
      </c>
      <c r="L256" s="14" t="s">
        <v>1232</v>
      </c>
      <c r="M256" s="14" t="s">
        <v>1233</v>
      </c>
      <c r="N256" s="16">
        <v>1</v>
      </c>
      <c r="O256" s="16">
        <v>0</v>
      </c>
      <c r="P256" s="16">
        <v>0</v>
      </c>
      <c r="Q256" s="16">
        <v>0</v>
      </c>
      <c r="R256" s="16">
        <v>1</v>
      </c>
      <c r="S256" s="16">
        <v>0</v>
      </c>
      <c r="T256" s="16">
        <v>0</v>
      </c>
      <c r="U256" s="16">
        <v>1</v>
      </c>
      <c r="V256" s="16">
        <v>0</v>
      </c>
      <c r="W256" s="16">
        <v>1</v>
      </c>
      <c r="X256" s="16">
        <v>1</v>
      </c>
      <c r="Y256" s="16">
        <v>0</v>
      </c>
      <c r="Z256" s="16">
        <v>0</v>
      </c>
      <c r="AA256" s="16">
        <v>0</v>
      </c>
      <c r="AB256" s="16">
        <v>0</v>
      </c>
      <c r="AC256" s="16">
        <v>0</v>
      </c>
      <c r="AD256" s="16">
        <v>0</v>
      </c>
      <c r="AE256" s="16">
        <v>0</v>
      </c>
      <c r="AF256" s="16">
        <v>0</v>
      </c>
      <c r="AG256" s="16">
        <v>0</v>
      </c>
      <c r="AH256" s="16">
        <v>5</v>
      </c>
      <c r="AI256" s="14">
        <v>64039996</v>
      </c>
      <c r="AJ256" s="14" t="s">
        <v>1239</v>
      </c>
    </row>
    <row r="257" spans="1:36" ht="21.95" customHeight="1" x14ac:dyDescent="0.25">
      <c r="A257" s="14" t="s">
        <v>1732</v>
      </c>
      <c r="B257" s="14" t="s">
        <v>1733</v>
      </c>
      <c r="C257" s="14" t="s">
        <v>1734</v>
      </c>
      <c r="D257" s="14" t="s">
        <v>53</v>
      </c>
      <c r="E257" s="14" t="s">
        <v>147</v>
      </c>
      <c r="F257" s="14" t="s">
        <v>149</v>
      </c>
      <c r="G257" s="14" t="s">
        <v>955</v>
      </c>
      <c r="H257" s="14" t="s">
        <v>1303</v>
      </c>
      <c r="I257" s="14" t="s">
        <v>1543</v>
      </c>
      <c r="J257" s="15">
        <f>VLOOKUP(F257,[1]ATEN!$B$2:$AA$558,26,0)</f>
        <v>298</v>
      </c>
      <c r="K257" s="15">
        <f t="shared" si="3"/>
        <v>1490</v>
      </c>
      <c r="L257" s="14" t="s">
        <v>1232</v>
      </c>
      <c r="M257" s="14" t="s">
        <v>0</v>
      </c>
      <c r="N257" s="16">
        <v>0</v>
      </c>
      <c r="O257" s="16">
        <v>0</v>
      </c>
      <c r="P257" s="16">
        <v>0</v>
      </c>
      <c r="Q257" s="16">
        <v>0</v>
      </c>
      <c r="R257" s="16">
        <v>0</v>
      </c>
      <c r="S257" s="16">
        <v>0</v>
      </c>
      <c r="T257" s="16">
        <v>1</v>
      </c>
      <c r="U257" s="16">
        <v>2</v>
      </c>
      <c r="V257" s="16">
        <v>0</v>
      </c>
      <c r="W257" s="16">
        <v>0</v>
      </c>
      <c r="X257" s="16">
        <v>1</v>
      </c>
      <c r="Y257" s="16">
        <v>1</v>
      </c>
      <c r="Z257" s="16">
        <v>0</v>
      </c>
      <c r="AA257" s="16">
        <v>0</v>
      </c>
      <c r="AB257" s="16">
        <v>0</v>
      </c>
      <c r="AC257" s="16">
        <v>0</v>
      </c>
      <c r="AD257" s="16">
        <v>0</v>
      </c>
      <c r="AE257" s="16">
        <v>0</v>
      </c>
      <c r="AF257" s="16">
        <v>0</v>
      </c>
      <c r="AG257" s="16">
        <v>0</v>
      </c>
      <c r="AH257" s="16">
        <v>5</v>
      </c>
      <c r="AI257" s="14">
        <v>64039996</v>
      </c>
      <c r="AJ257" s="14" t="s">
        <v>1239</v>
      </c>
    </row>
    <row r="258" spans="1:36" ht="21.95" customHeight="1" x14ac:dyDescent="0.25">
      <c r="A258" s="14" t="s">
        <v>1732</v>
      </c>
      <c r="B258" s="14" t="s">
        <v>1733</v>
      </c>
      <c r="C258" s="14" t="s">
        <v>1734</v>
      </c>
      <c r="D258" s="14" t="s">
        <v>53</v>
      </c>
      <c r="E258" s="14" t="s">
        <v>150</v>
      </c>
      <c r="F258" s="14" t="s">
        <v>151</v>
      </c>
      <c r="G258" s="14" t="s">
        <v>956</v>
      </c>
      <c r="H258" s="14" t="s">
        <v>1305</v>
      </c>
      <c r="I258" s="14" t="s">
        <v>1545</v>
      </c>
      <c r="J258" s="15">
        <f>VLOOKUP(F258,[1]ATEN!$B$2:$AA$558,26,0)</f>
        <v>280</v>
      </c>
      <c r="K258" s="15">
        <f t="shared" si="3"/>
        <v>1400</v>
      </c>
      <c r="L258" s="14" t="s">
        <v>1232</v>
      </c>
      <c r="M258" s="14" t="s">
        <v>0</v>
      </c>
      <c r="N258" s="16">
        <v>0</v>
      </c>
      <c r="O258" s="16">
        <v>0</v>
      </c>
      <c r="P258" s="16">
        <v>0</v>
      </c>
      <c r="Q258" s="16">
        <v>0</v>
      </c>
      <c r="R258" s="16">
        <v>0</v>
      </c>
      <c r="S258" s="16">
        <v>0</v>
      </c>
      <c r="T258" s="16">
        <v>0</v>
      </c>
      <c r="U258" s="16">
        <v>0</v>
      </c>
      <c r="V258" s="16">
        <v>1</v>
      </c>
      <c r="W258" s="16">
        <v>1</v>
      </c>
      <c r="X258" s="16">
        <v>1</v>
      </c>
      <c r="Y258" s="16">
        <v>1</v>
      </c>
      <c r="Z258" s="16">
        <v>1</v>
      </c>
      <c r="AA258" s="16">
        <v>0</v>
      </c>
      <c r="AB258" s="16">
        <v>0</v>
      </c>
      <c r="AC258" s="16">
        <v>0</v>
      </c>
      <c r="AD258" s="16">
        <v>0</v>
      </c>
      <c r="AE258" s="16">
        <v>0</v>
      </c>
      <c r="AF258" s="16">
        <v>0</v>
      </c>
      <c r="AG258" s="16">
        <v>0</v>
      </c>
      <c r="AH258" s="16">
        <v>5</v>
      </c>
      <c r="AI258" s="14">
        <v>64039996</v>
      </c>
      <c r="AJ258" s="14" t="s">
        <v>1239</v>
      </c>
    </row>
    <row r="259" spans="1:36" ht="21.95" customHeight="1" x14ac:dyDescent="0.25">
      <c r="A259" s="14" t="s">
        <v>1732</v>
      </c>
      <c r="B259" s="14" t="s">
        <v>1733</v>
      </c>
      <c r="C259" s="14" t="s">
        <v>1734</v>
      </c>
      <c r="D259" s="14" t="s">
        <v>53</v>
      </c>
      <c r="E259" s="14" t="s">
        <v>153</v>
      </c>
      <c r="F259" s="14" t="s">
        <v>155</v>
      </c>
      <c r="G259" s="14" t="s">
        <v>957</v>
      </c>
      <c r="H259" s="14" t="s">
        <v>1260</v>
      </c>
      <c r="I259" s="14" t="s">
        <v>1502</v>
      </c>
      <c r="J259" s="15">
        <f>VLOOKUP(F259,[1]ATEN!$B$2:$AA$558,26,0)</f>
        <v>290</v>
      </c>
      <c r="K259" s="15">
        <f t="shared" si="3"/>
        <v>1450</v>
      </c>
      <c r="L259" s="14" t="s">
        <v>1232</v>
      </c>
      <c r="M259" s="14" t="s">
        <v>0</v>
      </c>
      <c r="N259" s="16">
        <v>0</v>
      </c>
      <c r="O259" s="16">
        <v>0</v>
      </c>
      <c r="P259" s="16">
        <v>0</v>
      </c>
      <c r="Q259" s="16">
        <v>0</v>
      </c>
      <c r="R259" s="16">
        <v>0</v>
      </c>
      <c r="S259" s="16">
        <v>0</v>
      </c>
      <c r="T259" s="16">
        <v>0</v>
      </c>
      <c r="U259" s="16">
        <v>0</v>
      </c>
      <c r="V259" s="16">
        <v>1</v>
      </c>
      <c r="W259" s="16">
        <v>1</v>
      </c>
      <c r="X259" s="16">
        <v>1</v>
      </c>
      <c r="Y259" s="16">
        <v>1</v>
      </c>
      <c r="Z259" s="16">
        <v>1</v>
      </c>
      <c r="AA259" s="16">
        <v>0</v>
      </c>
      <c r="AB259" s="16">
        <v>0</v>
      </c>
      <c r="AC259" s="16">
        <v>0</v>
      </c>
      <c r="AD259" s="16">
        <v>0</v>
      </c>
      <c r="AE259" s="16">
        <v>0</v>
      </c>
      <c r="AF259" s="16">
        <v>0</v>
      </c>
      <c r="AG259" s="16">
        <v>0</v>
      </c>
      <c r="AH259" s="16">
        <v>5</v>
      </c>
      <c r="AI259" s="14">
        <v>64039116</v>
      </c>
      <c r="AJ259" s="14" t="s">
        <v>1240</v>
      </c>
    </row>
    <row r="260" spans="1:36" ht="21.95" customHeight="1" x14ac:dyDescent="0.25">
      <c r="A260" s="14" t="s">
        <v>1732</v>
      </c>
      <c r="B260" s="14" t="s">
        <v>1733</v>
      </c>
      <c r="C260" s="14" t="s">
        <v>1734</v>
      </c>
      <c r="D260" s="14" t="s">
        <v>53</v>
      </c>
      <c r="E260" s="14" t="s">
        <v>166</v>
      </c>
      <c r="F260" s="14" t="s">
        <v>170</v>
      </c>
      <c r="G260" s="14" t="s">
        <v>960</v>
      </c>
      <c r="H260" s="14" t="s">
        <v>1314</v>
      </c>
      <c r="I260" s="14" t="s">
        <v>1554</v>
      </c>
      <c r="J260" s="15">
        <f>VLOOKUP(F260,[1]ATEN!$B$2:$AA$558,26,0)</f>
        <v>350</v>
      </c>
      <c r="K260" s="15">
        <f t="shared" si="3"/>
        <v>1750</v>
      </c>
      <c r="L260" s="14" t="s">
        <v>1232</v>
      </c>
      <c r="M260" s="14" t="s">
        <v>1235</v>
      </c>
      <c r="N260" s="16">
        <v>0</v>
      </c>
      <c r="O260" s="16">
        <v>0</v>
      </c>
      <c r="P260" s="16">
        <v>0</v>
      </c>
      <c r="Q260" s="16">
        <v>0</v>
      </c>
      <c r="R260" s="16">
        <v>3</v>
      </c>
      <c r="S260" s="16">
        <v>0</v>
      </c>
      <c r="T260" s="16">
        <v>0</v>
      </c>
      <c r="U260" s="16">
        <v>1</v>
      </c>
      <c r="V260" s="16">
        <v>0</v>
      </c>
      <c r="W260" s="16">
        <v>0</v>
      </c>
      <c r="X260" s="16">
        <v>1</v>
      </c>
      <c r="Y260" s="16">
        <v>0</v>
      </c>
      <c r="Z260" s="16">
        <v>0</v>
      </c>
      <c r="AA260" s="16">
        <v>0</v>
      </c>
      <c r="AB260" s="16">
        <v>0</v>
      </c>
      <c r="AC260" s="16">
        <v>0</v>
      </c>
      <c r="AD260" s="16">
        <v>0</v>
      </c>
      <c r="AE260" s="16">
        <v>0</v>
      </c>
      <c r="AF260" s="16">
        <v>0</v>
      </c>
      <c r="AG260" s="16">
        <v>0</v>
      </c>
      <c r="AH260" s="16">
        <v>5</v>
      </c>
      <c r="AI260" s="14">
        <v>64039996</v>
      </c>
      <c r="AJ260" s="14" t="s">
        <v>1239</v>
      </c>
    </row>
    <row r="261" spans="1:36" ht="21.95" customHeight="1" x14ac:dyDescent="0.25">
      <c r="A261" s="14" t="s">
        <v>1732</v>
      </c>
      <c r="B261" s="14" t="s">
        <v>1733</v>
      </c>
      <c r="C261" s="14" t="s">
        <v>1734</v>
      </c>
      <c r="D261" s="14" t="s">
        <v>53</v>
      </c>
      <c r="E261" s="14" t="s">
        <v>179</v>
      </c>
      <c r="F261" s="14" t="s">
        <v>181</v>
      </c>
      <c r="G261" s="14" t="s">
        <v>965</v>
      </c>
      <c r="H261" s="14" t="s">
        <v>1316</v>
      </c>
      <c r="I261" s="14" t="s">
        <v>1556</v>
      </c>
      <c r="J261" s="15">
        <f>VLOOKUP(F261,[1]ATEN!$B$2:$AA$558,26,0)</f>
        <v>430</v>
      </c>
      <c r="K261" s="15">
        <f t="shared" si="3"/>
        <v>2150</v>
      </c>
      <c r="L261" s="14" t="s">
        <v>1232</v>
      </c>
      <c r="M261" s="14" t="s">
        <v>0</v>
      </c>
      <c r="N261" s="16">
        <v>0</v>
      </c>
      <c r="O261" s="16">
        <v>0</v>
      </c>
      <c r="P261" s="16">
        <v>1</v>
      </c>
      <c r="Q261" s="16">
        <v>2</v>
      </c>
      <c r="R261" s="16">
        <v>0</v>
      </c>
      <c r="S261" s="16">
        <v>0</v>
      </c>
      <c r="T261" s="16">
        <v>0</v>
      </c>
      <c r="U261" s="16">
        <v>0</v>
      </c>
      <c r="V261" s="16">
        <v>0</v>
      </c>
      <c r="W261" s="16">
        <v>0</v>
      </c>
      <c r="X261" s="16">
        <v>0</v>
      </c>
      <c r="Y261" s="16">
        <v>0</v>
      </c>
      <c r="Z261" s="16">
        <v>2</v>
      </c>
      <c r="AA261" s="16">
        <v>0</v>
      </c>
      <c r="AB261" s="16">
        <v>0</v>
      </c>
      <c r="AC261" s="16">
        <v>0</v>
      </c>
      <c r="AD261" s="16">
        <v>0</v>
      </c>
      <c r="AE261" s="16">
        <v>0</v>
      </c>
      <c r="AF261" s="16">
        <v>0</v>
      </c>
      <c r="AG261" s="16">
        <v>0</v>
      </c>
      <c r="AH261" s="16">
        <v>5</v>
      </c>
      <c r="AI261" s="14">
        <v>64039996</v>
      </c>
      <c r="AJ261" s="14" t="s">
        <v>1239</v>
      </c>
    </row>
    <row r="262" spans="1:36" ht="21.95" customHeight="1" x14ac:dyDescent="0.25">
      <c r="A262" s="14" t="s">
        <v>1732</v>
      </c>
      <c r="B262" s="14" t="s">
        <v>1733</v>
      </c>
      <c r="C262" s="14" t="s">
        <v>1734</v>
      </c>
      <c r="D262" s="14" t="s">
        <v>53</v>
      </c>
      <c r="E262" s="14" t="s">
        <v>184</v>
      </c>
      <c r="F262" s="14" t="s">
        <v>185</v>
      </c>
      <c r="G262" s="14" t="s">
        <v>967</v>
      </c>
      <c r="H262" s="14" t="s">
        <v>1276</v>
      </c>
      <c r="I262" s="14" t="s">
        <v>1518</v>
      </c>
      <c r="J262" s="15">
        <f>VLOOKUP(F262,[1]ATEN!$B$2:$AA$558,26,0)</f>
        <v>450</v>
      </c>
      <c r="K262" s="15">
        <f t="shared" si="3"/>
        <v>2250</v>
      </c>
      <c r="L262" s="14" t="s">
        <v>1232</v>
      </c>
      <c r="M262" s="14" t="s">
        <v>1234</v>
      </c>
      <c r="N262" s="16">
        <v>0</v>
      </c>
      <c r="O262" s="16">
        <v>0</v>
      </c>
      <c r="P262" s="16">
        <v>0</v>
      </c>
      <c r="Q262" s="16">
        <v>0</v>
      </c>
      <c r="R262" s="16">
        <v>0</v>
      </c>
      <c r="S262" s="16">
        <v>0</v>
      </c>
      <c r="T262" s="16">
        <v>1</v>
      </c>
      <c r="U262" s="16">
        <v>0</v>
      </c>
      <c r="V262" s="16">
        <v>1</v>
      </c>
      <c r="W262" s="16">
        <v>0</v>
      </c>
      <c r="X262" s="16">
        <v>1</v>
      </c>
      <c r="Y262" s="16">
        <v>1</v>
      </c>
      <c r="Z262" s="16">
        <v>1</v>
      </c>
      <c r="AA262" s="16">
        <v>0</v>
      </c>
      <c r="AB262" s="16">
        <v>0</v>
      </c>
      <c r="AC262" s="16">
        <v>0</v>
      </c>
      <c r="AD262" s="16">
        <v>0</v>
      </c>
      <c r="AE262" s="16">
        <v>0</v>
      </c>
      <c r="AF262" s="16">
        <v>0</v>
      </c>
      <c r="AG262" s="16">
        <v>0</v>
      </c>
      <c r="AH262" s="16">
        <v>5</v>
      </c>
      <c r="AI262" s="14">
        <v>64039996</v>
      </c>
      <c r="AJ262" s="14" t="s">
        <v>1239</v>
      </c>
    </row>
    <row r="263" spans="1:36" ht="21.95" customHeight="1" x14ac:dyDescent="0.25">
      <c r="A263" s="14" t="s">
        <v>1732</v>
      </c>
      <c r="B263" s="14" t="s">
        <v>1733</v>
      </c>
      <c r="C263" s="14" t="s">
        <v>1734</v>
      </c>
      <c r="D263" s="14" t="s">
        <v>53</v>
      </c>
      <c r="E263" s="14" t="s">
        <v>187</v>
      </c>
      <c r="F263" s="14" t="s">
        <v>188</v>
      </c>
      <c r="G263" s="14" t="s">
        <v>968</v>
      </c>
      <c r="H263" s="14" t="s">
        <v>1302</v>
      </c>
      <c r="I263" s="14" t="s">
        <v>1542</v>
      </c>
      <c r="J263" s="15">
        <f>VLOOKUP(F263,[1]ATEN!$B$2:$AA$558,26,0)</f>
        <v>330</v>
      </c>
      <c r="K263" s="15">
        <f t="shared" si="3"/>
        <v>1650</v>
      </c>
      <c r="L263" s="14" t="s">
        <v>1232</v>
      </c>
      <c r="M263" s="14" t="s">
        <v>0</v>
      </c>
      <c r="N263" s="16">
        <v>0</v>
      </c>
      <c r="O263" s="16">
        <v>0</v>
      </c>
      <c r="P263" s="16">
        <v>1</v>
      </c>
      <c r="Q263" s="16">
        <v>0</v>
      </c>
      <c r="R263" s="16">
        <v>0</v>
      </c>
      <c r="S263" s="16">
        <v>0</v>
      </c>
      <c r="T263" s="16">
        <v>0</v>
      </c>
      <c r="U263" s="16">
        <v>2</v>
      </c>
      <c r="V263" s="16">
        <v>2</v>
      </c>
      <c r="W263" s="16">
        <v>0</v>
      </c>
      <c r="X263" s="16">
        <v>0</v>
      </c>
      <c r="Y263" s="16">
        <v>0</v>
      </c>
      <c r="Z263" s="16">
        <v>0</v>
      </c>
      <c r="AA263" s="16">
        <v>0</v>
      </c>
      <c r="AB263" s="16">
        <v>0</v>
      </c>
      <c r="AC263" s="16">
        <v>0</v>
      </c>
      <c r="AD263" s="16">
        <v>0</v>
      </c>
      <c r="AE263" s="16">
        <v>0</v>
      </c>
      <c r="AF263" s="16">
        <v>0</v>
      </c>
      <c r="AG263" s="16">
        <v>0</v>
      </c>
      <c r="AH263" s="16">
        <v>5</v>
      </c>
      <c r="AI263" s="14">
        <v>64039996</v>
      </c>
      <c r="AJ263" s="14" t="s">
        <v>1239</v>
      </c>
    </row>
    <row r="264" spans="1:36" ht="21.95" customHeight="1" x14ac:dyDescent="0.25">
      <c r="A264" s="14" t="s">
        <v>1732</v>
      </c>
      <c r="B264" s="14" t="s">
        <v>1733</v>
      </c>
      <c r="C264" s="14" t="s">
        <v>1734</v>
      </c>
      <c r="D264" s="14" t="s">
        <v>53</v>
      </c>
      <c r="E264" s="14" t="s">
        <v>190</v>
      </c>
      <c r="F264" s="14" t="s">
        <v>191</v>
      </c>
      <c r="G264" s="14" t="s">
        <v>968</v>
      </c>
      <c r="H264" s="14" t="s">
        <v>1317</v>
      </c>
      <c r="I264" s="14" t="s">
        <v>1557</v>
      </c>
      <c r="J264" s="15">
        <f>VLOOKUP(F264,[1]ATEN!$B$2:$AA$558,26,0)</f>
        <v>310</v>
      </c>
      <c r="K264" s="15">
        <f t="shared" si="3"/>
        <v>1550</v>
      </c>
      <c r="L264" s="14" t="s">
        <v>1232</v>
      </c>
      <c r="M264" s="14" t="s">
        <v>0</v>
      </c>
      <c r="N264" s="16">
        <v>0</v>
      </c>
      <c r="O264" s="16">
        <v>0</v>
      </c>
      <c r="P264" s="16">
        <v>0</v>
      </c>
      <c r="Q264" s="16">
        <v>0</v>
      </c>
      <c r="R264" s="16">
        <v>0</v>
      </c>
      <c r="S264" s="16">
        <v>0</v>
      </c>
      <c r="T264" s="16">
        <v>0</v>
      </c>
      <c r="U264" s="16">
        <v>0</v>
      </c>
      <c r="V264" s="16">
        <v>0</v>
      </c>
      <c r="W264" s="16">
        <v>0</v>
      </c>
      <c r="X264" s="16">
        <v>1</v>
      </c>
      <c r="Y264" s="16">
        <v>3</v>
      </c>
      <c r="Z264" s="16">
        <v>0</v>
      </c>
      <c r="AA264" s="16">
        <v>1</v>
      </c>
      <c r="AB264" s="16">
        <v>0</v>
      </c>
      <c r="AC264" s="16">
        <v>0</v>
      </c>
      <c r="AD264" s="16">
        <v>0</v>
      </c>
      <c r="AE264" s="16">
        <v>0</v>
      </c>
      <c r="AF264" s="16">
        <v>0</v>
      </c>
      <c r="AG264" s="16">
        <v>0</v>
      </c>
      <c r="AH264" s="16">
        <v>5</v>
      </c>
      <c r="AI264" s="14">
        <v>64039996</v>
      </c>
      <c r="AJ264" s="14" t="s">
        <v>1239</v>
      </c>
    </row>
    <row r="265" spans="1:36" ht="21.95" customHeight="1" x14ac:dyDescent="0.25">
      <c r="A265" s="14" t="s">
        <v>1732</v>
      </c>
      <c r="B265" s="14" t="s">
        <v>1733</v>
      </c>
      <c r="C265" s="14" t="s">
        <v>1734</v>
      </c>
      <c r="D265" s="14" t="s">
        <v>53</v>
      </c>
      <c r="E265" s="14" t="s">
        <v>211</v>
      </c>
      <c r="F265" s="14" t="s">
        <v>214</v>
      </c>
      <c r="G265" s="14" t="s">
        <v>974</v>
      </c>
      <c r="H265" s="14" t="s">
        <v>1324</v>
      </c>
      <c r="I265" s="14" t="s">
        <v>1564</v>
      </c>
      <c r="J265" s="15">
        <f>VLOOKUP(F265,[1]ATEN!$B$2:$AA$558,26,0)</f>
        <v>370</v>
      </c>
      <c r="K265" s="15">
        <f t="shared" ref="K265:K328" si="4">J265*AH265</f>
        <v>1850</v>
      </c>
      <c r="L265" s="14" t="s">
        <v>1232</v>
      </c>
      <c r="M265" s="14" t="s">
        <v>0</v>
      </c>
      <c r="N265" s="16">
        <v>0</v>
      </c>
      <c r="O265" s="16">
        <v>0</v>
      </c>
      <c r="P265" s="16">
        <v>0</v>
      </c>
      <c r="Q265" s="16">
        <v>0</v>
      </c>
      <c r="R265" s="16">
        <v>0</v>
      </c>
      <c r="S265" s="16">
        <v>1</v>
      </c>
      <c r="T265" s="16">
        <v>1</v>
      </c>
      <c r="U265" s="16">
        <v>0</v>
      </c>
      <c r="V265" s="16">
        <v>1</v>
      </c>
      <c r="W265" s="16">
        <v>1</v>
      </c>
      <c r="X265" s="16">
        <v>0</v>
      </c>
      <c r="Y265" s="16">
        <v>0</v>
      </c>
      <c r="Z265" s="16">
        <v>1</v>
      </c>
      <c r="AA265" s="16">
        <v>0</v>
      </c>
      <c r="AB265" s="16">
        <v>0</v>
      </c>
      <c r="AC265" s="16">
        <v>0</v>
      </c>
      <c r="AD265" s="16">
        <v>0</v>
      </c>
      <c r="AE265" s="16">
        <v>0</v>
      </c>
      <c r="AF265" s="16">
        <v>0</v>
      </c>
      <c r="AG265" s="16">
        <v>0</v>
      </c>
      <c r="AH265" s="16">
        <v>5</v>
      </c>
      <c r="AI265" s="14">
        <v>64035995</v>
      </c>
      <c r="AJ265" s="14" t="s">
        <v>1241</v>
      </c>
    </row>
    <row r="266" spans="1:36" ht="21.95" customHeight="1" x14ac:dyDescent="0.25">
      <c r="A266" s="14" t="s">
        <v>1732</v>
      </c>
      <c r="B266" s="14" t="s">
        <v>1733</v>
      </c>
      <c r="C266" s="14" t="s">
        <v>1734</v>
      </c>
      <c r="D266" s="14" t="s">
        <v>53</v>
      </c>
      <c r="E266" s="14" t="s">
        <v>221</v>
      </c>
      <c r="F266" s="14" t="s">
        <v>222</v>
      </c>
      <c r="G266" s="14" t="s">
        <v>978</v>
      </c>
      <c r="H266" s="14" t="s">
        <v>1258</v>
      </c>
      <c r="I266" s="14" t="s">
        <v>1500</v>
      </c>
      <c r="J266" s="15">
        <f>VLOOKUP(F266,[1]ATEN!$B$2:$AA$558,26,0)</f>
        <v>490</v>
      </c>
      <c r="K266" s="15">
        <f t="shared" si="4"/>
        <v>2450</v>
      </c>
      <c r="L266" s="14" t="s">
        <v>1232</v>
      </c>
      <c r="M266" s="14" t="s">
        <v>0</v>
      </c>
      <c r="N266" s="16">
        <v>0</v>
      </c>
      <c r="O266" s="16">
        <v>0</v>
      </c>
      <c r="P266" s="16">
        <v>0</v>
      </c>
      <c r="Q266" s="16">
        <v>0</v>
      </c>
      <c r="R266" s="16">
        <v>1</v>
      </c>
      <c r="S266" s="16">
        <v>0</v>
      </c>
      <c r="T266" s="16">
        <v>0</v>
      </c>
      <c r="U266" s="16">
        <v>0</v>
      </c>
      <c r="V266" s="16">
        <v>0</v>
      </c>
      <c r="W266" s="16">
        <v>0</v>
      </c>
      <c r="X266" s="16">
        <v>1</v>
      </c>
      <c r="Y266" s="16">
        <v>2</v>
      </c>
      <c r="Z266" s="16">
        <v>1</v>
      </c>
      <c r="AA266" s="16">
        <v>0</v>
      </c>
      <c r="AB266" s="16">
        <v>0</v>
      </c>
      <c r="AC266" s="16">
        <v>0</v>
      </c>
      <c r="AD266" s="16">
        <v>0</v>
      </c>
      <c r="AE266" s="16">
        <v>0</v>
      </c>
      <c r="AF266" s="16">
        <v>0</v>
      </c>
      <c r="AG266" s="16">
        <v>0</v>
      </c>
      <c r="AH266" s="16">
        <v>5</v>
      </c>
      <c r="AI266" s="14">
        <v>64035995</v>
      </c>
      <c r="AJ266" s="14" t="s">
        <v>1241</v>
      </c>
    </row>
    <row r="267" spans="1:36" ht="21.95" customHeight="1" x14ac:dyDescent="0.25">
      <c r="A267" s="14" t="s">
        <v>1732</v>
      </c>
      <c r="B267" s="14" t="s">
        <v>1733</v>
      </c>
      <c r="C267" s="14" t="s">
        <v>1734</v>
      </c>
      <c r="D267" s="14" t="s">
        <v>53</v>
      </c>
      <c r="E267" s="14" t="s">
        <v>226</v>
      </c>
      <c r="F267" s="14" t="s">
        <v>227</v>
      </c>
      <c r="G267" s="14" t="s">
        <v>979</v>
      </c>
      <c r="H267" s="14" t="s">
        <v>1259</v>
      </c>
      <c r="I267" s="14" t="s">
        <v>1501</v>
      </c>
      <c r="J267" s="15">
        <f>VLOOKUP(F267,[1]ATEN!$B$2:$AA$558,26,0)</f>
        <v>370</v>
      </c>
      <c r="K267" s="15">
        <f t="shared" si="4"/>
        <v>1850</v>
      </c>
      <c r="L267" s="14" t="s">
        <v>1232</v>
      </c>
      <c r="M267" s="14" t="s">
        <v>0</v>
      </c>
      <c r="N267" s="16">
        <v>0</v>
      </c>
      <c r="O267" s="16">
        <v>0</v>
      </c>
      <c r="P267" s="16">
        <v>0</v>
      </c>
      <c r="Q267" s="16">
        <v>0</v>
      </c>
      <c r="R267" s="16">
        <v>0</v>
      </c>
      <c r="S267" s="16">
        <v>0</v>
      </c>
      <c r="T267" s="16">
        <v>0</v>
      </c>
      <c r="U267" s="16">
        <v>0</v>
      </c>
      <c r="V267" s="16">
        <v>0</v>
      </c>
      <c r="W267" s="16">
        <v>2</v>
      </c>
      <c r="X267" s="16">
        <v>1</v>
      </c>
      <c r="Y267" s="16">
        <v>1</v>
      </c>
      <c r="Z267" s="16">
        <v>1</v>
      </c>
      <c r="AA267" s="16">
        <v>0</v>
      </c>
      <c r="AB267" s="16">
        <v>0</v>
      </c>
      <c r="AC267" s="16">
        <v>0</v>
      </c>
      <c r="AD267" s="16">
        <v>0</v>
      </c>
      <c r="AE267" s="16">
        <v>0</v>
      </c>
      <c r="AF267" s="16">
        <v>0</v>
      </c>
      <c r="AG267" s="16">
        <v>0</v>
      </c>
      <c r="AH267" s="16">
        <v>5</v>
      </c>
      <c r="AI267" s="14">
        <v>64035995</v>
      </c>
      <c r="AJ267" s="14" t="s">
        <v>1241</v>
      </c>
    </row>
    <row r="268" spans="1:36" ht="21.95" customHeight="1" x14ac:dyDescent="0.25">
      <c r="A268" s="14" t="s">
        <v>1732</v>
      </c>
      <c r="B268" s="14" t="s">
        <v>1733</v>
      </c>
      <c r="C268" s="14" t="s">
        <v>1734</v>
      </c>
      <c r="D268" s="14" t="s">
        <v>53</v>
      </c>
      <c r="E268" s="14" t="s">
        <v>226</v>
      </c>
      <c r="F268" s="14" t="s">
        <v>228</v>
      </c>
      <c r="G268" s="14" t="s">
        <v>979</v>
      </c>
      <c r="H268" s="14" t="s">
        <v>1327</v>
      </c>
      <c r="I268" s="14" t="s">
        <v>1566</v>
      </c>
      <c r="J268" s="15">
        <f>VLOOKUP(F268,[1]ATEN!$B$2:$AA$558,26,0)</f>
        <v>370</v>
      </c>
      <c r="K268" s="15">
        <f t="shared" si="4"/>
        <v>1850</v>
      </c>
      <c r="L268" s="14" t="s">
        <v>1232</v>
      </c>
      <c r="M268" s="14" t="s">
        <v>0</v>
      </c>
      <c r="N268" s="16">
        <v>0</v>
      </c>
      <c r="O268" s="16">
        <v>0</v>
      </c>
      <c r="P268" s="16">
        <v>0</v>
      </c>
      <c r="Q268" s="16">
        <v>0</v>
      </c>
      <c r="R268" s="16">
        <v>0</v>
      </c>
      <c r="S268" s="16">
        <v>0</v>
      </c>
      <c r="T268" s="16">
        <v>0</v>
      </c>
      <c r="U268" s="16">
        <v>1</v>
      </c>
      <c r="V268" s="16">
        <v>1</v>
      </c>
      <c r="W268" s="16">
        <v>0</v>
      </c>
      <c r="X268" s="16">
        <v>1</v>
      </c>
      <c r="Y268" s="16">
        <v>1</v>
      </c>
      <c r="Z268" s="16">
        <v>1</v>
      </c>
      <c r="AA268" s="16">
        <v>0</v>
      </c>
      <c r="AB268" s="16">
        <v>0</v>
      </c>
      <c r="AC268" s="16">
        <v>0</v>
      </c>
      <c r="AD268" s="16">
        <v>0</v>
      </c>
      <c r="AE268" s="16">
        <v>0</v>
      </c>
      <c r="AF268" s="16">
        <v>0</v>
      </c>
      <c r="AG268" s="16">
        <v>0</v>
      </c>
      <c r="AH268" s="16">
        <v>5</v>
      </c>
      <c r="AI268" s="14">
        <v>64035995</v>
      </c>
      <c r="AJ268" s="14" t="s">
        <v>1241</v>
      </c>
    </row>
    <row r="269" spans="1:36" ht="21.95" customHeight="1" x14ac:dyDescent="0.25">
      <c r="A269" s="14" t="s">
        <v>1732</v>
      </c>
      <c r="B269" s="14" t="s">
        <v>1733</v>
      </c>
      <c r="C269" s="14" t="s">
        <v>1734</v>
      </c>
      <c r="D269" s="14" t="s">
        <v>53</v>
      </c>
      <c r="E269" s="14" t="s">
        <v>226</v>
      </c>
      <c r="F269" s="14" t="s">
        <v>229</v>
      </c>
      <c r="G269" s="14" t="s">
        <v>979</v>
      </c>
      <c r="H269" s="14" t="s">
        <v>1260</v>
      </c>
      <c r="I269" s="14" t="s">
        <v>1502</v>
      </c>
      <c r="J269" s="15">
        <f>VLOOKUP(F269,[1]ATEN!$B$2:$AA$558,26,0)</f>
        <v>370</v>
      </c>
      <c r="K269" s="15">
        <f t="shared" si="4"/>
        <v>1850</v>
      </c>
      <c r="L269" s="14" t="s">
        <v>1232</v>
      </c>
      <c r="M269" s="14" t="s">
        <v>0</v>
      </c>
      <c r="N269" s="16">
        <v>0</v>
      </c>
      <c r="O269" s="16">
        <v>0</v>
      </c>
      <c r="P269" s="16">
        <v>0</v>
      </c>
      <c r="Q269" s="16">
        <v>0</v>
      </c>
      <c r="R269" s="16">
        <v>0</v>
      </c>
      <c r="S269" s="16">
        <v>0</v>
      </c>
      <c r="T269" s="16">
        <v>0</v>
      </c>
      <c r="U269" s="16">
        <v>1</v>
      </c>
      <c r="V269" s="16">
        <v>0</v>
      </c>
      <c r="W269" s="16">
        <v>0</v>
      </c>
      <c r="X269" s="16">
        <v>2</v>
      </c>
      <c r="Y269" s="16">
        <v>0</v>
      </c>
      <c r="Z269" s="16">
        <v>0</v>
      </c>
      <c r="AA269" s="16">
        <v>2</v>
      </c>
      <c r="AB269" s="16">
        <v>0</v>
      </c>
      <c r="AC269" s="16">
        <v>0</v>
      </c>
      <c r="AD269" s="16">
        <v>0</v>
      </c>
      <c r="AE269" s="16">
        <v>0</v>
      </c>
      <c r="AF269" s="16">
        <v>0</v>
      </c>
      <c r="AG269" s="16">
        <v>0</v>
      </c>
      <c r="AH269" s="16">
        <v>5</v>
      </c>
      <c r="AI269" s="14">
        <v>64035995</v>
      </c>
      <c r="AJ269" s="14" t="s">
        <v>1241</v>
      </c>
    </row>
    <row r="270" spans="1:36" ht="21.95" customHeight="1" x14ac:dyDescent="0.25">
      <c r="A270" s="14" t="s">
        <v>1732</v>
      </c>
      <c r="B270" s="14" t="s">
        <v>1733</v>
      </c>
      <c r="C270" s="14" t="s">
        <v>1734</v>
      </c>
      <c r="D270" s="14" t="s">
        <v>53</v>
      </c>
      <c r="E270" s="14" t="s">
        <v>230</v>
      </c>
      <c r="F270" s="14" t="s">
        <v>233</v>
      </c>
      <c r="G270" s="14" t="s">
        <v>980</v>
      </c>
      <c r="H270" s="14" t="s">
        <v>1283</v>
      </c>
      <c r="I270" s="14" t="s">
        <v>1525</v>
      </c>
      <c r="J270" s="15">
        <f>VLOOKUP(F270,[1]ATEN!$B$2:$AA$558,26,0)</f>
        <v>390</v>
      </c>
      <c r="K270" s="15">
        <f t="shared" si="4"/>
        <v>1950</v>
      </c>
      <c r="L270" s="14" t="s">
        <v>1232</v>
      </c>
      <c r="M270" s="14" t="s">
        <v>0</v>
      </c>
      <c r="N270" s="16">
        <v>0</v>
      </c>
      <c r="O270" s="16">
        <v>0</v>
      </c>
      <c r="P270" s="16">
        <v>0</v>
      </c>
      <c r="Q270" s="16">
        <v>0</v>
      </c>
      <c r="R270" s="16">
        <v>0</v>
      </c>
      <c r="S270" s="16">
        <v>0</v>
      </c>
      <c r="T270" s="16">
        <v>0</v>
      </c>
      <c r="U270" s="16">
        <v>0</v>
      </c>
      <c r="V270" s="16">
        <v>0</v>
      </c>
      <c r="W270" s="16">
        <v>0</v>
      </c>
      <c r="X270" s="16">
        <v>2</v>
      </c>
      <c r="Y270" s="16">
        <v>1</v>
      </c>
      <c r="Z270" s="16">
        <v>1</v>
      </c>
      <c r="AA270" s="16">
        <v>1</v>
      </c>
      <c r="AB270" s="16">
        <v>0</v>
      </c>
      <c r="AC270" s="16">
        <v>0</v>
      </c>
      <c r="AD270" s="16">
        <v>0</v>
      </c>
      <c r="AE270" s="16">
        <v>0</v>
      </c>
      <c r="AF270" s="16">
        <v>0</v>
      </c>
      <c r="AG270" s="16">
        <v>0</v>
      </c>
      <c r="AH270" s="16">
        <v>5</v>
      </c>
      <c r="AI270" s="14">
        <v>64035995</v>
      </c>
      <c r="AJ270" s="14" t="s">
        <v>1241</v>
      </c>
    </row>
    <row r="271" spans="1:36" ht="21.95" customHeight="1" x14ac:dyDescent="0.25">
      <c r="A271" s="14" t="s">
        <v>1732</v>
      </c>
      <c r="B271" s="14" t="s">
        <v>1733</v>
      </c>
      <c r="C271" s="14" t="s">
        <v>1734</v>
      </c>
      <c r="D271" s="14" t="s">
        <v>53</v>
      </c>
      <c r="E271" s="14" t="s">
        <v>236</v>
      </c>
      <c r="F271" s="14" t="s">
        <v>238</v>
      </c>
      <c r="G271" s="14" t="s">
        <v>982</v>
      </c>
      <c r="H271" s="14" t="s">
        <v>1330</v>
      </c>
      <c r="I271" s="14" t="s">
        <v>1556</v>
      </c>
      <c r="J271" s="15">
        <f>VLOOKUP(F271,[1]ATEN!$B$2:$AA$558,26,0)</f>
        <v>340</v>
      </c>
      <c r="K271" s="15">
        <f t="shared" si="4"/>
        <v>1700</v>
      </c>
      <c r="L271" s="14" t="s">
        <v>1232</v>
      </c>
      <c r="M271" s="14" t="s">
        <v>0</v>
      </c>
      <c r="N271" s="16">
        <v>0</v>
      </c>
      <c r="O271" s="16">
        <v>0</v>
      </c>
      <c r="P271" s="16">
        <v>0</v>
      </c>
      <c r="Q271" s="16">
        <v>0</v>
      </c>
      <c r="R271" s="16">
        <v>0</v>
      </c>
      <c r="S271" s="16">
        <v>0</v>
      </c>
      <c r="T271" s="16">
        <v>0</v>
      </c>
      <c r="U271" s="16">
        <v>0</v>
      </c>
      <c r="V271" s="16">
        <v>0</v>
      </c>
      <c r="W271" s="16">
        <v>0</v>
      </c>
      <c r="X271" s="16">
        <v>1</v>
      </c>
      <c r="Y271" s="16">
        <v>2</v>
      </c>
      <c r="Z271" s="16">
        <v>1</v>
      </c>
      <c r="AA271" s="16">
        <v>1</v>
      </c>
      <c r="AB271" s="16">
        <v>0</v>
      </c>
      <c r="AC271" s="16">
        <v>0</v>
      </c>
      <c r="AD271" s="16">
        <v>0</v>
      </c>
      <c r="AE271" s="16">
        <v>0</v>
      </c>
      <c r="AF271" s="16">
        <v>0</v>
      </c>
      <c r="AG271" s="16">
        <v>0</v>
      </c>
      <c r="AH271" s="16">
        <v>5</v>
      </c>
      <c r="AI271" s="14">
        <v>64039996</v>
      </c>
      <c r="AJ271" s="14" t="s">
        <v>1239</v>
      </c>
    </row>
    <row r="272" spans="1:36" ht="21.95" customHeight="1" x14ac:dyDescent="0.25">
      <c r="A272" s="14" t="s">
        <v>1732</v>
      </c>
      <c r="B272" s="14" t="s">
        <v>1733</v>
      </c>
      <c r="C272" s="14" t="s">
        <v>1734</v>
      </c>
      <c r="D272" s="14" t="s">
        <v>53</v>
      </c>
      <c r="E272" s="14" t="s">
        <v>236</v>
      </c>
      <c r="F272" s="14" t="s">
        <v>240</v>
      </c>
      <c r="G272" s="14" t="s">
        <v>982</v>
      </c>
      <c r="H272" s="14" t="s">
        <v>1318</v>
      </c>
      <c r="I272" s="14" t="s">
        <v>1558</v>
      </c>
      <c r="J272" s="15">
        <f>VLOOKUP(F272,[1]ATEN!$B$2:$AA$558,26,0)</f>
        <v>340</v>
      </c>
      <c r="K272" s="15">
        <f t="shared" si="4"/>
        <v>1700</v>
      </c>
      <c r="L272" s="14" t="s">
        <v>1232</v>
      </c>
      <c r="M272" s="14" t="s">
        <v>0</v>
      </c>
      <c r="N272" s="16">
        <v>0</v>
      </c>
      <c r="O272" s="16">
        <v>0</v>
      </c>
      <c r="P272" s="16">
        <v>0</v>
      </c>
      <c r="Q272" s="16">
        <v>0</v>
      </c>
      <c r="R272" s="16">
        <v>0</v>
      </c>
      <c r="S272" s="16">
        <v>0</v>
      </c>
      <c r="T272" s="16">
        <v>0</v>
      </c>
      <c r="U272" s="16">
        <v>0</v>
      </c>
      <c r="V272" s="16">
        <v>0</v>
      </c>
      <c r="W272" s="16">
        <v>1</v>
      </c>
      <c r="X272" s="16">
        <v>1</v>
      </c>
      <c r="Y272" s="16">
        <v>1</v>
      </c>
      <c r="Z272" s="16">
        <v>1</v>
      </c>
      <c r="AA272" s="16">
        <v>1</v>
      </c>
      <c r="AB272" s="16">
        <v>0</v>
      </c>
      <c r="AC272" s="16">
        <v>0</v>
      </c>
      <c r="AD272" s="16">
        <v>0</v>
      </c>
      <c r="AE272" s="16">
        <v>0</v>
      </c>
      <c r="AF272" s="16">
        <v>0</v>
      </c>
      <c r="AG272" s="16">
        <v>0</v>
      </c>
      <c r="AH272" s="16">
        <v>5</v>
      </c>
      <c r="AI272" s="14">
        <v>64039996</v>
      </c>
      <c r="AJ272" s="14" t="s">
        <v>1239</v>
      </c>
    </row>
    <row r="273" spans="1:36" ht="21.95" customHeight="1" x14ac:dyDescent="0.25">
      <c r="A273" s="14" t="s">
        <v>1732</v>
      </c>
      <c r="B273" s="14" t="s">
        <v>1733</v>
      </c>
      <c r="C273" s="14" t="s">
        <v>1734</v>
      </c>
      <c r="D273" s="14" t="s">
        <v>53</v>
      </c>
      <c r="E273" s="14" t="s">
        <v>259</v>
      </c>
      <c r="F273" s="14" t="s">
        <v>260</v>
      </c>
      <c r="G273" s="14" t="s">
        <v>985</v>
      </c>
      <c r="H273" s="14" t="s">
        <v>1259</v>
      </c>
      <c r="I273" s="14" t="s">
        <v>1501</v>
      </c>
      <c r="J273" s="15">
        <f>VLOOKUP(F273,[1]ATEN!$B$2:$AA$558,26,0)</f>
        <v>430</v>
      </c>
      <c r="K273" s="15">
        <f t="shared" si="4"/>
        <v>2150</v>
      </c>
      <c r="L273" s="14" t="s">
        <v>1232</v>
      </c>
      <c r="M273" s="14" t="s">
        <v>0</v>
      </c>
      <c r="N273" s="16">
        <v>0</v>
      </c>
      <c r="O273" s="16">
        <v>0</v>
      </c>
      <c r="P273" s="16">
        <v>2</v>
      </c>
      <c r="Q273" s="16">
        <v>0</v>
      </c>
      <c r="R273" s="16">
        <v>1</v>
      </c>
      <c r="S273" s="16">
        <v>0</v>
      </c>
      <c r="T273" s="16">
        <v>0</v>
      </c>
      <c r="U273" s="16">
        <v>0</v>
      </c>
      <c r="V273" s="16">
        <v>0</v>
      </c>
      <c r="W273" s="16">
        <v>0</v>
      </c>
      <c r="X273" s="16">
        <v>0</v>
      </c>
      <c r="Y273" s="16">
        <v>1</v>
      </c>
      <c r="Z273" s="16">
        <v>0</v>
      </c>
      <c r="AA273" s="16">
        <v>0</v>
      </c>
      <c r="AB273" s="16">
        <v>0</v>
      </c>
      <c r="AC273" s="16">
        <v>0</v>
      </c>
      <c r="AD273" s="16">
        <v>1</v>
      </c>
      <c r="AE273" s="16">
        <v>0</v>
      </c>
      <c r="AF273" s="16">
        <v>0</v>
      </c>
      <c r="AG273" s="16">
        <v>0</v>
      </c>
      <c r="AH273" s="16">
        <v>5</v>
      </c>
      <c r="AI273" s="14">
        <v>64039996</v>
      </c>
      <c r="AJ273" s="14" t="s">
        <v>1239</v>
      </c>
    </row>
    <row r="274" spans="1:36" ht="21.95" customHeight="1" x14ac:dyDescent="0.25">
      <c r="A274" s="14" t="s">
        <v>1732</v>
      </c>
      <c r="B274" s="14" t="s">
        <v>1733</v>
      </c>
      <c r="C274" s="14" t="s">
        <v>1734</v>
      </c>
      <c r="D274" s="14" t="s">
        <v>53</v>
      </c>
      <c r="E274" s="14" t="s">
        <v>269</v>
      </c>
      <c r="F274" s="14" t="s">
        <v>270</v>
      </c>
      <c r="G274" s="14" t="s">
        <v>989</v>
      </c>
      <c r="H274" s="14" t="s">
        <v>1260</v>
      </c>
      <c r="I274" s="14" t="s">
        <v>1502</v>
      </c>
      <c r="J274" s="15">
        <f>VLOOKUP(F274,[1]ATEN!$B$2:$AA$558,26,0)</f>
        <v>310</v>
      </c>
      <c r="K274" s="15">
        <f t="shared" si="4"/>
        <v>1550</v>
      </c>
      <c r="L274" s="14" t="s">
        <v>1232</v>
      </c>
      <c r="M274" s="14" t="s">
        <v>0</v>
      </c>
      <c r="N274" s="16">
        <v>0</v>
      </c>
      <c r="O274" s="16">
        <v>0</v>
      </c>
      <c r="P274" s="16">
        <v>0</v>
      </c>
      <c r="Q274" s="16">
        <v>0</v>
      </c>
      <c r="R274" s="16">
        <v>0</v>
      </c>
      <c r="S274" s="16">
        <v>0</v>
      </c>
      <c r="T274" s="16">
        <v>0</v>
      </c>
      <c r="U274" s="16">
        <v>0</v>
      </c>
      <c r="V274" s="16">
        <v>0</v>
      </c>
      <c r="W274" s="16">
        <v>0</v>
      </c>
      <c r="X274" s="16">
        <v>1</v>
      </c>
      <c r="Y274" s="16">
        <v>2</v>
      </c>
      <c r="Z274" s="16">
        <v>1</v>
      </c>
      <c r="AA274" s="16">
        <v>1</v>
      </c>
      <c r="AB274" s="16">
        <v>0</v>
      </c>
      <c r="AC274" s="16">
        <v>0</v>
      </c>
      <c r="AD274" s="16">
        <v>0</v>
      </c>
      <c r="AE274" s="16">
        <v>0</v>
      </c>
      <c r="AF274" s="16">
        <v>0</v>
      </c>
      <c r="AG274" s="16">
        <v>0</v>
      </c>
      <c r="AH274" s="16">
        <v>5</v>
      </c>
      <c r="AI274" s="14">
        <v>64039996</v>
      </c>
      <c r="AJ274" s="14" t="s">
        <v>1239</v>
      </c>
    </row>
    <row r="275" spans="1:36" ht="21.95" customHeight="1" x14ac:dyDescent="0.25">
      <c r="A275" s="14" t="s">
        <v>1732</v>
      </c>
      <c r="B275" s="14" t="s">
        <v>1733</v>
      </c>
      <c r="C275" s="14" t="s">
        <v>1734</v>
      </c>
      <c r="D275" s="14" t="s">
        <v>53</v>
      </c>
      <c r="E275" s="14" t="s">
        <v>273</v>
      </c>
      <c r="F275" s="14" t="s">
        <v>274</v>
      </c>
      <c r="G275" s="14" t="s">
        <v>991</v>
      </c>
      <c r="H275" s="14" t="s">
        <v>1336</v>
      </c>
      <c r="I275" s="14" t="s">
        <v>1573</v>
      </c>
      <c r="J275" s="15">
        <f>VLOOKUP(F275,[1]ATEN!$B$2:$AA$558,26,0)</f>
        <v>330</v>
      </c>
      <c r="K275" s="15">
        <f t="shared" si="4"/>
        <v>1650</v>
      </c>
      <c r="L275" s="14" t="s">
        <v>1232</v>
      </c>
      <c r="M275" s="14" t="s">
        <v>0</v>
      </c>
      <c r="N275" s="16">
        <v>0</v>
      </c>
      <c r="O275" s="16">
        <v>0</v>
      </c>
      <c r="P275" s="16">
        <v>1</v>
      </c>
      <c r="Q275" s="16">
        <v>0</v>
      </c>
      <c r="R275" s="16">
        <v>0</v>
      </c>
      <c r="S275" s="16">
        <v>0</v>
      </c>
      <c r="T275" s="16">
        <v>0</v>
      </c>
      <c r="U275" s="16">
        <v>0</v>
      </c>
      <c r="V275" s="16">
        <v>0</v>
      </c>
      <c r="W275" s="16">
        <v>1</v>
      </c>
      <c r="X275" s="16">
        <v>1</v>
      </c>
      <c r="Y275" s="16">
        <v>1</v>
      </c>
      <c r="Z275" s="16">
        <v>0</v>
      </c>
      <c r="AA275" s="16">
        <v>1</v>
      </c>
      <c r="AB275" s="16">
        <v>0</v>
      </c>
      <c r="AC275" s="16">
        <v>0</v>
      </c>
      <c r="AD275" s="16">
        <v>0</v>
      </c>
      <c r="AE275" s="16">
        <v>0</v>
      </c>
      <c r="AF275" s="16">
        <v>0</v>
      </c>
      <c r="AG275" s="16">
        <v>0</v>
      </c>
      <c r="AH275" s="16">
        <v>5</v>
      </c>
      <c r="AI275" s="14">
        <v>64039996</v>
      </c>
      <c r="AJ275" s="14" t="s">
        <v>1239</v>
      </c>
    </row>
    <row r="276" spans="1:36" ht="21.95" customHeight="1" x14ac:dyDescent="0.25">
      <c r="A276" s="14" t="s">
        <v>1732</v>
      </c>
      <c r="B276" s="14" t="s">
        <v>1733</v>
      </c>
      <c r="C276" s="14" t="s">
        <v>1734</v>
      </c>
      <c r="D276" s="14" t="s">
        <v>53</v>
      </c>
      <c r="E276" s="14" t="s">
        <v>296</v>
      </c>
      <c r="F276" s="14" t="s">
        <v>297</v>
      </c>
      <c r="G276" s="14" t="s">
        <v>1000</v>
      </c>
      <c r="H276" s="14" t="s">
        <v>1343</v>
      </c>
      <c r="I276" s="14" t="s">
        <v>1580</v>
      </c>
      <c r="J276" s="15">
        <f>VLOOKUP(F276,[1]ATEN!$B$2:$AA$558,26,0)</f>
        <v>350</v>
      </c>
      <c r="K276" s="15">
        <f t="shared" si="4"/>
        <v>1750</v>
      </c>
      <c r="L276" s="14" t="s">
        <v>1232</v>
      </c>
      <c r="M276" s="14" t="s">
        <v>0</v>
      </c>
      <c r="N276" s="16">
        <v>0</v>
      </c>
      <c r="O276" s="16">
        <v>0</v>
      </c>
      <c r="P276" s="16">
        <v>0</v>
      </c>
      <c r="Q276" s="16">
        <v>0</v>
      </c>
      <c r="R276" s="16">
        <v>1</v>
      </c>
      <c r="S276" s="16">
        <v>0</v>
      </c>
      <c r="T276" s="16">
        <v>0</v>
      </c>
      <c r="U276" s="16">
        <v>0</v>
      </c>
      <c r="V276" s="16">
        <v>1</v>
      </c>
      <c r="W276" s="16">
        <v>0</v>
      </c>
      <c r="X276" s="16">
        <v>1</v>
      </c>
      <c r="Y276" s="16">
        <v>1</v>
      </c>
      <c r="Z276" s="16">
        <v>1</v>
      </c>
      <c r="AA276" s="16">
        <v>0</v>
      </c>
      <c r="AB276" s="16">
        <v>0</v>
      </c>
      <c r="AC276" s="16">
        <v>0</v>
      </c>
      <c r="AD276" s="16">
        <v>0</v>
      </c>
      <c r="AE276" s="16">
        <v>0</v>
      </c>
      <c r="AF276" s="16">
        <v>0</v>
      </c>
      <c r="AG276" s="16">
        <v>0</v>
      </c>
      <c r="AH276" s="16">
        <v>5</v>
      </c>
      <c r="AI276" s="14">
        <v>64039996</v>
      </c>
      <c r="AJ276" s="14" t="s">
        <v>1239</v>
      </c>
    </row>
    <row r="277" spans="1:36" ht="21.95" customHeight="1" x14ac:dyDescent="0.25">
      <c r="A277" s="14" t="s">
        <v>1732</v>
      </c>
      <c r="B277" s="14" t="s">
        <v>1733</v>
      </c>
      <c r="C277" s="14" t="s">
        <v>1734</v>
      </c>
      <c r="D277" s="14" t="s">
        <v>53</v>
      </c>
      <c r="E277" s="14" t="s">
        <v>306</v>
      </c>
      <c r="F277" s="14" t="s">
        <v>309</v>
      </c>
      <c r="G277" s="14" t="s">
        <v>1003</v>
      </c>
      <c r="H277" s="14" t="s">
        <v>1259</v>
      </c>
      <c r="I277" s="14" t="s">
        <v>1501</v>
      </c>
      <c r="J277" s="15">
        <f>VLOOKUP(F277,[1]ATEN!$B$2:$AA$558,26,0)</f>
        <v>430</v>
      </c>
      <c r="K277" s="15">
        <f t="shared" si="4"/>
        <v>2150</v>
      </c>
      <c r="L277" s="14" t="s">
        <v>1232</v>
      </c>
      <c r="M277" s="14" t="s">
        <v>0</v>
      </c>
      <c r="N277" s="16">
        <v>0</v>
      </c>
      <c r="O277" s="16">
        <v>0</v>
      </c>
      <c r="P277" s="16">
        <v>0</v>
      </c>
      <c r="Q277" s="16">
        <v>0</v>
      </c>
      <c r="R277" s="16">
        <v>0</v>
      </c>
      <c r="S277" s="16">
        <v>0</v>
      </c>
      <c r="T277" s="16">
        <v>0</v>
      </c>
      <c r="U277" s="16">
        <v>0</v>
      </c>
      <c r="V277" s="16">
        <v>1</v>
      </c>
      <c r="W277" s="16">
        <v>0</v>
      </c>
      <c r="X277" s="16">
        <v>0</v>
      </c>
      <c r="Y277" s="16">
        <v>1</v>
      </c>
      <c r="Z277" s="16">
        <v>2</v>
      </c>
      <c r="AA277" s="16">
        <v>1</v>
      </c>
      <c r="AB277" s="16">
        <v>0</v>
      </c>
      <c r="AC277" s="16">
        <v>0</v>
      </c>
      <c r="AD277" s="16">
        <v>0</v>
      </c>
      <c r="AE277" s="16">
        <v>0</v>
      </c>
      <c r="AF277" s="16">
        <v>0</v>
      </c>
      <c r="AG277" s="16">
        <v>0</v>
      </c>
      <c r="AH277" s="16">
        <v>5</v>
      </c>
      <c r="AI277" s="14">
        <v>64039996</v>
      </c>
      <c r="AJ277" s="14" t="s">
        <v>1239</v>
      </c>
    </row>
    <row r="278" spans="1:36" ht="21.95" customHeight="1" x14ac:dyDescent="0.25">
      <c r="A278" s="14" t="s">
        <v>1732</v>
      </c>
      <c r="B278" s="14" t="s">
        <v>1733</v>
      </c>
      <c r="C278" s="14" t="s">
        <v>1734</v>
      </c>
      <c r="D278" s="14" t="s">
        <v>53</v>
      </c>
      <c r="E278" s="14" t="s">
        <v>314</v>
      </c>
      <c r="F278" s="14" t="s">
        <v>318</v>
      </c>
      <c r="G278" s="14" t="s">
        <v>1004</v>
      </c>
      <c r="H278" s="14" t="s">
        <v>1271</v>
      </c>
      <c r="I278" s="14" t="s">
        <v>1513</v>
      </c>
      <c r="J278" s="15">
        <f>VLOOKUP(F278,[1]ATEN!$B$2:$AA$558,26,0)</f>
        <v>370</v>
      </c>
      <c r="K278" s="15">
        <f t="shared" si="4"/>
        <v>1850</v>
      </c>
      <c r="L278" s="14" t="s">
        <v>1232</v>
      </c>
      <c r="M278" s="14" t="s">
        <v>0</v>
      </c>
      <c r="N278" s="16">
        <v>0</v>
      </c>
      <c r="O278" s="16">
        <v>0</v>
      </c>
      <c r="P278" s="16">
        <v>0</v>
      </c>
      <c r="Q278" s="16">
        <v>0</v>
      </c>
      <c r="R278" s="16">
        <v>0</v>
      </c>
      <c r="S278" s="16">
        <v>0</v>
      </c>
      <c r="T278" s="16">
        <v>0</v>
      </c>
      <c r="U278" s="16">
        <v>0</v>
      </c>
      <c r="V278" s="16">
        <v>0</v>
      </c>
      <c r="W278" s="16">
        <v>0</v>
      </c>
      <c r="X278" s="16">
        <v>2</v>
      </c>
      <c r="Y278" s="16">
        <v>0</v>
      </c>
      <c r="Z278" s="16">
        <v>2</v>
      </c>
      <c r="AA278" s="16">
        <v>1</v>
      </c>
      <c r="AB278" s="16">
        <v>0</v>
      </c>
      <c r="AC278" s="16">
        <v>0</v>
      </c>
      <c r="AD278" s="16">
        <v>0</v>
      </c>
      <c r="AE278" s="16">
        <v>0</v>
      </c>
      <c r="AF278" s="16">
        <v>0</v>
      </c>
      <c r="AG278" s="16">
        <v>0</v>
      </c>
      <c r="AH278" s="16">
        <v>5</v>
      </c>
      <c r="AI278" s="14">
        <v>64039996</v>
      </c>
      <c r="AJ278" s="14" t="s">
        <v>1239</v>
      </c>
    </row>
    <row r="279" spans="1:36" ht="21.95" customHeight="1" x14ac:dyDescent="0.25">
      <c r="A279" s="14" t="s">
        <v>1732</v>
      </c>
      <c r="B279" s="14" t="s">
        <v>1733</v>
      </c>
      <c r="C279" s="14" t="s">
        <v>1734</v>
      </c>
      <c r="D279" s="14" t="s">
        <v>53</v>
      </c>
      <c r="E279" s="14" t="s">
        <v>324</v>
      </c>
      <c r="F279" s="14" t="s">
        <v>327</v>
      </c>
      <c r="G279" s="14" t="s">
        <v>1005</v>
      </c>
      <c r="H279" s="14" t="s">
        <v>1271</v>
      </c>
      <c r="I279" s="14" t="s">
        <v>1513</v>
      </c>
      <c r="J279" s="15">
        <f>VLOOKUP(F279,[1]ATEN!$B$2:$AA$558,26,0)</f>
        <v>430</v>
      </c>
      <c r="K279" s="15">
        <f t="shared" si="4"/>
        <v>2150</v>
      </c>
      <c r="L279" s="14" t="s">
        <v>1232</v>
      </c>
      <c r="M279" s="14" t="s">
        <v>0</v>
      </c>
      <c r="N279" s="16">
        <v>0</v>
      </c>
      <c r="O279" s="16">
        <v>0</v>
      </c>
      <c r="P279" s="16">
        <v>0</v>
      </c>
      <c r="Q279" s="16">
        <v>0</v>
      </c>
      <c r="R279" s="16">
        <v>0</v>
      </c>
      <c r="S279" s="16">
        <v>0</v>
      </c>
      <c r="T279" s="16">
        <v>0</v>
      </c>
      <c r="U279" s="16">
        <v>0</v>
      </c>
      <c r="V279" s="16">
        <v>1</v>
      </c>
      <c r="W279" s="16">
        <v>3</v>
      </c>
      <c r="X279" s="16">
        <v>0</v>
      </c>
      <c r="Y279" s="16">
        <v>0</v>
      </c>
      <c r="Z279" s="16">
        <v>1</v>
      </c>
      <c r="AA279" s="16">
        <v>0</v>
      </c>
      <c r="AB279" s="16">
        <v>0</v>
      </c>
      <c r="AC279" s="16">
        <v>0</v>
      </c>
      <c r="AD279" s="16">
        <v>0</v>
      </c>
      <c r="AE279" s="16">
        <v>0</v>
      </c>
      <c r="AF279" s="16">
        <v>0</v>
      </c>
      <c r="AG279" s="16">
        <v>0</v>
      </c>
      <c r="AH279" s="16">
        <v>5</v>
      </c>
      <c r="AI279" s="14">
        <v>64039116</v>
      </c>
      <c r="AJ279" s="14" t="s">
        <v>1240</v>
      </c>
    </row>
    <row r="280" spans="1:36" ht="21.95" customHeight="1" x14ac:dyDescent="0.25">
      <c r="A280" s="14" t="s">
        <v>1732</v>
      </c>
      <c r="B280" s="14" t="s">
        <v>1733</v>
      </c>
      <c r="C280" s="14" t="s">
        <v>1734</v>
      </c>
      <c r="D280" s="14" t="s">
        <v>53</v>
      </c>
      <c r="E280" s="14" t="s">
        <v>340</v>
      </c>
      <c r="F280" s="14" t="s">
        <v>343</v>
      </c>
      <c r="G280" s="14" t="s">
        <v>1011</v>
      </c>
      <c r="H280" s="14" t="s">
        <v>1351</v>
      </c>
      <c r="I280" s="14" t="s">
        <v>1588</v>
      </c>
      <c r="J280" s="15">
        <f>VLOOKUP(F280,[1]ATEN!$B$2:$AA$558,26,0)</f>
        <v>420</v>
      </c>
      <c r="K280" s="15">
        <f t="shared" si="4"/>
        <v>2100</v>
      </c>
      <c r="L280" s="14" t="s">
        <v>1232</v>
      </c>
      <c r="M280" s="14" t="s">
        <v>0</v>
      </c>
      <c r="N280" s="16">
        <v>0</v>
      </c>
      <c r="O280" s="16">
        <v>0</v>
      </c>
      <c r="P280" s="16">
        <v>0</v>
      </c>
      <c r="Q280" s="16">
        <v>0</v>
      </c>
      <c r="R280" s="16">
        <v>0</v>
      </c>
      <c r="S280" s="16">
        <v>0</v>
      </c>
      <c r="T280" s="16">
        <v>0</v>
      </c>
      <c r="U280" s="16">
        <v>0</v>
      </c>
      <c r="V280" s="16">
        <v>1</v>
      </c>
      <c r="W280" s="16">
        <v>3</v>
      </c>
      <c r="X280" s="16">
        <v>0</v>
      </c>
      <c r="Y280" s="16">
        <v>0</v>
      </c>
      <c r="Z280" s="16">
        <v>1</v>
      </c>
      <c r="AA280" s="16">
        <v>0</v>
      </c>
      <c r="AB280" s="16">
        <v>0</v>
      </c>
      <c r="AC280" s="16">
        <v>0</v>
      </c>
      <c r="AD280" s="16">
        <v>0</v>
      </c>
      <c r="AE280" s="16">
        <v>0</v>
      </c>
      <c r="AF280" s="16">
        <v>0</v>
      </c>
      <c r="AG280" s="16">
        <v>0</v>
      </c>
      <c r="AH280" s="16">
        <v>5</v>
      </c>
      <c r="AI280" s="14">
        <v>64041990</v>
      </c>
      <c r="AJ280" s="14" t="s">
        <v>1243</v>
      </c>
    </row>
    <row r="281" spans="1:36" ht="21.95" customHeight="1" x14ac:dyDescent="0.25">
      <c r="A281" s="14" t="s">
        <v>1732</v>
      </c>
      <c r="B281" s="14" t="s">
        <v>1733</v>
      </c>
      <c r="C281" s="14" t="s">
        <v>1734</v>
      </c>
      <c r="D281" s="14" t="s">
        <v>53</v>
      </c>
      <c r="E281" s="14" t="s">
        <v>340</v>
      </c>
      <c r="F281" s="14" t="s">
        <v>345</v>
      </c>
      <c r="G281" s="14" t="s">
        <v>1011</v>
      </c>
      <c r="H281" s="14" t="s">
        <v>1353</v>
      </c>
      <c r="I281" s="14" t="s">
        <v>1590</v>
      </c>
      <c r="J281" s="15">
        <f>VLOOKUP(F281,[1]ATEN!$B$2:$AA$558,26,0)</f>
        <v>440</v>
      </c>
      <c r="K281" s="15">
        <f t="shared" si="4"/>
        <v>2200</v>
      </c>
      <c r="L281" s="14" t="s">
        <v>1232</v>
      </c>
      <c r="M281" s="14" t="s">
        <v>0</v>
      </c>
      <c r="N281" s="16">
        <v>0</v>
      </c>
      <c r="O281" s="16">
        <v>0</v>
      </c>
      <c r="P281" s="16">
        <v>0</v>
      </c>
      <c r="Q281" s="16">
        <v>0</v>
      </c>
      <c r="R281" s="16">
        <v>0</v>
      </c>
      <c r="S281" s="16">
        <v>0</v>
      </c>
      <c r="T281" s="16">
        <v>0</v>
      </c>
      <c r="U281" s="16">
        <v>0</v>
      </c>
      <c r="V281" s="16">
        <v>0</v>
      </c>
      <c r="W281" s="16">
        <v>2</v>
      </c>
      <c r="X281" s="16">
        <v>2</v>
      </c>
      <c r="Y281" s="16">
        <v>0</v>
      </c>
      <c r="Z281" s="16">
        <v>0</v>
      </c>
      <c r="AA281" s="16">
        <v>0</v>
      </c>
      <c r="AB281" s="16">
        <v>1</v>
      </c>
      <c r="AC281" s="16">
        <v>0</v>
      </c>
      <c r="AD281" s="16">
        <v>0</v>
      </c>
      <c r="AE281" s="16">
        <v>0</v>
      </c>
      <c r="AF281" s="16">
        <v>0</v>
      </c>
      <c r="AG281" s="16">
        <v>0</v>
      </c>
      <c r="AH281" s="16">
        <v>5</v>
      </c>
      <c r="AI281" s="14">
        <v>64039996</v>
      </c>
      <c r="AJ281" s="14" t="s">
        <v>1244</v>
      </c>
    </row>
    <row r="282" spans="1:36" ht="21.95" customHeight="1" x14ac:dyDescent="0.25">
      <c r="A282" s="14" t="s">
        <v>1732</v>
      </c>
      <c r="B282" s="14" t="s">
        <v>1733</v>
      </c>
      <c r="C282" s="14" t="s">
        <v>1734</v>
      </c>
      <c r="D282" s="14" t="s">
        <v>53</v>
      </c>
      <c r="E282" s="14" t="s">
        <v>350</v>
      </c>
      <c r="F282" s="14" t="s">
        <v>351</v>
      </c>
      <c r="G282" s="14" t="s">
        <v>1011</v>
      </c>
      <c r="H282" s="14" t="s">
        <v>1356</v>
      </c>
      <c r="I282" s="14" t="s">
        <v>1593</v>
      </c>
      <c r="J282" s="15">
        <f>VLOOKUP(F282,[1]ATEN!$B$2:$AA$558,26,0)</f>
        <v>420</v>
      </c>
      <c r="K282" s="15">
        <f t="shared" si="4"/>
        <v>2100</v>
      </c>
      <c r="L282" s="14" t="s">
        <v>1232</v>
      </c>
      <c r="M282" s="14" t="s">
        <v>0</v>
      </c>
      <c r="N282" s="16">
        <v>0</v>
      </c>
      <c r="O282" s="16">
        <v>0</v>
      </c>
      <c r="P282" s="16">
        <v>0</v>
      </c>
      <c r="Q282" s="16">
        <v>0</v>
      </c>
      <c r="R282" s="16">
        <v>0</v>
      </c>
      <c r="S282" s="16">
        <v>0</v>
      </c>
      <c r="T282" s="16">
        <v>0</v>
      </c>
      <c r="U282" s="16">
        <v>0</v>
      </c>
      <c r="V282" s="16">
        <v>0</v>
      </c>
      <c r="W282" s="16">
        <v>1</v>
      </c>
      <c r="X282" s="16">
        <v>1</v>
      </c>
      <c r="Y282" s="16">
        <v>1</v>
      </c>
      <c r="Z282" s="16">
        <v>0</v>
      </c>
      <c r="AA282" s="16">
        <v>2</v>
      </c>
      <c r="AB282" s="16">
        <v>0</v>
      </c>
      <c r="AC282" s="16">
        <v>0</v>
      </c>
      <c r="AD282" s="16">
        <v>0</v>
      </c>
      <c r="AE282" s="16">
        <v>0</v>
      </c>
      <c r="AF282" s="16">
        <v>0</v>
      </c>
      <c r="AG282" s="16">
        <v>0</v>
      </c>
      <c r="AH282" s="16">
        <v>5</v>
      </c>
      <c r="AI282" s="14">
        <v>64039996</v>
      </c>
      <c r="AJ282" s="14" t="s">
        <v>1239</v>
      </c>
    </row>
    <row r="283" spans="1:36" ht="21.95" customHeight="1" x14ac:dyDescent="0.25">
      <c r="A283" s="14" t="s">
        <v>1732</v>
      </c>
      <c r="B283" s="14" t="s">
        <v>1733</v>
      </c>
      <c r="C283" s="14" t="s">
        <v>1734</v>
      </c>
      <c r="D283" s="14" t="s">
        <v>53</v>
      </c>
      <c r="E283" s="14" t="s">
        <v>352</v>
      </c>
      <c r="F283" s="14" t="s">
        <v>353</v>
      </c>
      <c r="G283" s="14" t="s">
        <v>1013</v>
      </c>
      <c r="H283" s="14" t="s">
        <v>1357</v>
      </c>
      <c r="I283" s="14" t="s">
        <v>1594</v>
      </c>
      <c r="J283" s="15">
        <f>VLOOKUP(F283,[1]ATEN!$B$2:$AA$558,26,0)</f>
        <v>398</v>
      </c>
      <c r="K283" s="15">
        <f t="shared" si="4"/>
        <v>1990</v>
      </c>
      <c r="L283" s="14" t="s">
        <v>1232</v>
      </c>
      <c r="M283" s="14" t="s">
        <v>0</v>
      </c>
      <c r="N283" s="16">
        <v>0</v>
      </c>
      <c r="O283" s="16">
        <v>0</v>
      </c>
      <c r="P283" s="16">
        <v>0</v>
      </c>
      <c r="Q283" s="16">
        <v>0</v>
      </c>
      <c r="R283" s="16">
        <v>0</v>
      </c>
      <c r="S283" s="16">
        <v>0</v>
      </c>
      <c r="T283" s="16">
        <v>0</v>
      </c>
      <c r="U283" s="16">
        <v>0</v>
      </c>
      <c r="V283" s="16">
        <v>0</v>
      </c>
      <c r="W283" s="16">
        <v>0</v>
      </c>
      <c r="X283" s="16">
        <v>0</v>
      </c>
      <c r="Y283" s="16">
        <v>1</v>
      </c>
      <c r="Z283" s="16">
        <v>0</v>
      </c>
      <c r="AA283" s="16">
        <v>2</v>
      </c>
      <c r="AB283" s="16">
        <v>0</v>
      </c>
      <c r="AC283" s="16">
        <v>1</v>
      </c>
      <c r="AD283" s="16">
        <v>1</v>
      </c>
      <c r="AE283" s="16">
        <v>0</v>
      </c>
      <c r="AF283" s="16">
        <v>0</v>
      </c>
      <c r="AG283" s="16">
        <v>0</v>
      </c>
      <c r="AH283" s="16">
        <v>5</v>
      </c>
      <c r="AI283" s="14">
        <v>64039996</v>
      </c>
      <c r="AJ283" s="14" t="s">
        <v>1239</v>
      </c>
    </row>
    <row r="284" spans="1:36" ht="21.95" customHeight="1" x14ac:dyDescent="0.25">
      <c r="A284" s="14" t="s">
        <v>1732</v>
      </c>
      <c r="B284" s="14" t="s">
        <v>1733</v>
      </c>
      <c r="C284" s="14" t="s">
        <v>1734</v>
      </c>
      <c r="D284" s="14" t="s">
        <v>53</v>
      </c>
      <c r="E284" s="14" t="s">
        <v>352</v>
      </c>
      <c r="F284" s="14" t="s">
        <v>354</v>
      </c>
      <c r="G284" s="14" t="s">
        <v>1013</v>
      </c>
      <c r="H284" s="14" t="s">
        <v>1358</v>
      </c>
      <c r="I284" s="14" t="s">
        <v>1595</v>
      </c>
      <c r="J284" s="15">
        <f>VLOOKUP(F284,[1]ATEN!$B$2:$AA$558,26,0)</f>
        <v>420</v>
      </c>
      <c r="K284" s="15">
        <f t="shared" si="4"/>
        <v>2100</v>
      </c>
      <c r="L284" s="14" t="s">
        <v>1232</v>
      </c>
      <c r="M284" s="14" t="s">
        <v>0</v>
      </c>
      <c r="N284" s="16">
        <v>1</v>
      </c>
      <c r="O284" s="16">
        <v>1</v>
      </c>
      <c r="P284" s="16">
        <v>1</v>
      </c>
      <c r="Q284" s="16">
        <v>0</v>
      </c>
      <c r="R284" s="16">
        <v>0</v>
      </c>
      <c r="S284" s="16">
        <v>1</v>
      </c>
      <c r="T284" s="16">
        <v>0</v>
      </c>
      <c r="U284" s="16">
        <v>0</v>
      </c>
      <c r="V284" s="16">
        <v>0</v>
      </c>
      <c r="W284" s="16">
        <v>0</v>
      </c>
      <c r="X284" s="16">
        <v>0</v>
      </c>
      <c r="Y284" s="16">
        <v>0</v>
      </c>
      <c r="Z284" s="16">
        <v>1</v>
      </c>
      <c r="AA284" s="16">
        <v>0</v>
      </c>
      <c r="AB284" s="16">
        <v>0</v>
      </c>
      <c r="AC284" s="16">
        <v>0</v>
      </c>
      <c r="AD284" s="16">
        <v>0</v>
      </c>
      <c r="AE284" s="16">
        <v>0</v>
      </c>
      <c r="AF284" s="16">
        <v>0</v>
      </c>
      <c r="AG284" s="16">
        <v>0</v>
      </c>
      <c r="AH284" s="16">
        <v>5</v>
      </c>
      <c r="AI284" s="14">
        <v>64039996</v>
      </c>
      <c r="AJ284" s="14" t="s">
        <v>1244</v>
      </c>
    </row>
    <row r="285" spans="1:36" ht="21.95" customHeight="1" x14ac:dyDescent="0.25">
      <c r="A285" s="14" t="s">
        <v>1732</v>
      </c>
      <c r="B285" s="14" t="s">
        <v>1733</v>
      </c>
      <c r="C285" s="14" t="s">
        <v>1734</v>
      </c>
      <c r="D285" s="14" t="s">
        <v>53</v>
      </c>
      <c r="E285" s="14" t="s">
        <v>378</v>
      </c>
      <c r="F285" s="14" t="s">
        <v>379</v>
      </c>
      <c r="G285" s="14" t="s">
        <v>1024</v>
      </c>
      <c r="H285" s="14" t="s">
        <v>1259</v>
      </c>
      <c r="I285" s="14" t="s">
        <v>1501</v>
      </c>
      <c r="J285" s="15">
        <f>VLOOKUP(F285,[1]ATEN!$B$2:$AA$558,26,0)</f>
        <v>450</v>
      </c>
      <c r="K285" s="15">
        <f t="shared" si="4"/>
        <v>2250</v>
      </c>
      <c r="L285" s="14" t="s">
        <v>1232</v>
      </c>
      <c r="M285" s="14" t="s">
        <v>0</v>
      </c>
      <c r="N285" s="16">
        <v>0</v>
      </c>
      <c r="O285" s="16">
        <v>1</v>
      </c>
      <c r="P285" s="16">
        <v>0</v>
      </c>
      <c r="Q285" s="16">
        <v>2</v>
      </c>
      <c r="R285" s="16">
        <v>0</v>
      </c>
      <c r="S285" s="16">
        <v>1</v>
      </c>
      <c r="T285" s="16">
        <v>0</v>
      </c>
      <c r="U285" s="16">
        <v>1</v>
      </c>
      <c r="V285" s="16">
        <v>0</v>
      </c>
      <c r="W285" s="16">
        <v>0</v>
      </c>
      <c r="X285" s="16">
        <v>0</v>
      </c>
      <c r="Y285" s="16">
        <v>0</v>
      </c>
      <c r="Z285" s="16">
        <v>0</v>
      </c>
      <c r="AA285" s="16">
        <v>0</v>
      </c>
      <c r="AB285" s="16">
        <v>0</v>
      </c>
      <c r="AC285" s="16">
        <v>0</v>
      </c>
      <c r="AD285" s="16">
        <v>0</v>
      </c>
      <c r="AE285" s="16">
        <v>0</v>
      </c>
      <c r="AF285" s="16">
        <v>0</v>
      </c>
      <c r="AG285" s="16">
        <v>0</v>
      </c>
      <c r="AH285" s="16">
        <v>5</v>
      </c>
      <c r="AI285" s="14">
        <v>64039996</v>
      </c>
      <c r="AJ285" s="14" t="s">
        <v>1239</v>
      </c>
    </row>
    <row r="286" spans="1:36" ht="21.95" customHeight="1" x14ac:dyDescent="0.25">
      <c r="A286" s="14" t="s">
        <v>1732</v>
      </c>
      <c r="B286" s="14" t="s">
        <v>1733</v>
      </c>
      <c r="C286" s="14" t="s">
        <v>1734</v>
      </c>
      <c r="D286" s="14" t="s">
        <v>53</v>
      </c>
      <c r="E286" s="14" t="s">
        <v>407</v>
      </c>
      <c r="F286" s="14" t="s">
        <v>408</v>
      </c>
      <c r="G286" s="14" t="s">
        <v>1035</v>
      </c>
      <c r="H286" s="14" t="s">
        <v>1260</v>
      </c>
      <c r="I286" s="14" t="s">
        <v>1502</v>
      </c>
      <c r="J286" s="15">
        <f>VLOOKUP(F286,[1]ATEN!$B$2:$AA$558,26,0)</f>
        <v>350</v>
      </c>
      <c r="K286" s="15">
        <f t="shared" si="4"/>
        <v>1750</v>
      </c>
      <c r="L286" s="14" t="s">
        <v>1232</v>
      </c>
      <c r="M286" s="14" t="s">
        <v>0</v>
      </c>
      <c r="N286" s="16">
        <v>0</v>
      </c>
      <c r="O286" s="16">
        <v>0</v>
      </c>
      <c r="P286" s="16">
        <v>0</v>
      </c>
      <c r="Q286" s="16">
        <v>0</v>
      </c>
      <c r="R286" s="16">
        <v>0</v>
      </c>
      <c r="S286" s="16">
        <v>0</v>
      </c>
      <c r="T286" s="16">
        <v>0</v>
      </c>
      <c r="U286" s="16">
        <v>0</v>
      </c>
      <c r="V286" s="16">
        <v>0</v>
      </c>
      <c r="W286" s="16">
        <v>0</v>
      </c>
      <c r="X286" s="16">
        <v>0</v>
      </c>
      <c r="Y286" s="16">
        <v>0</v>
      </c>
      <c r="Z286" s="16">
        <v>0</v>
      </c>
      <c r="AA286" s="16">
        <v>0</v>
      </c>
      <c r="AB286" s="16">
        <v>4</v>
      </c>
      <c r="AC286" s="16">
        <v>0</v>
      </c>
      <c r="AD286" s="16">
        <v>1</v>
      </c>
      <c r="AE286" s="16">
        <v>0</v>
      </c>
      <c r="AF286" s="16">
        <v>0</v>
      </c>
      <c r="AG286" s="16">
        <v>0</v>
      </c>
      <c r="AH286" s="16">
        <v>5</v>
      </c>
      <c r="AI286" s="14">
        <v>64039996</v>
      </c>
      <c r="AJ286" s="14" t="s">
        <v>1239</v>
      </c>
    </row>
    <row r="287" spans="1:36" ht="21.95" customHeight="1" x14ac:dyDescent="0.25">
      <c r="A287" s="14" t="s">
        <v>1732</v>
      </c>
      <c r="B287" s="14" t="s">
        <v>1733</v>
      </c>
      <c r="C287" s="14" t="s">
        <v>1734</v>
      </c>
      <c r="D287" s="14" t="s">
        <v>53</v>
      </c>
      <c r="E287" s="14" t="s">
        <v>420</v>
      </c>
      <c r="F287" s="14" t="s">
        <v>422</v>
      </c>
      <c r="G287" s="14" t="s">
        <v>1039</v>
      </c>
      <c r="H287" s="14" t="s">
        <v>1276</v>
      </c>
      <c r="I287" s="14" t="s">
        <v>1518</v>
      </c>
      <c r="J287" s="15">
        <f>VLOOKUP(F287,[1]ATEN!$B$2:$AA$558,26,0)</f>
        <v>510</v>
      </c>
      <c r="K287" s="15">
        <f t="shared" si="4"/>
        <v>2550</v>
      </c>
      <c r="L287" s="14" t="s">
        <v>1232</v>
      </c>
      <c r="M287" s="14" t="s">
        <v>0</v>
      </c>
      <c r="N287" s="16">
        <v>0</v>
      </c>
      <c r="O287" s="16">
        <v>0</v>
      </c>
      <c r="P287" s="16">
        <v>0</v>
      </c>
      <c r="Q287" s="16">
        <v>0</v>
      </c>
      <c r="R287" s="16">
        <v>1</v>
      </c>
      <c r="S287" s="16">
        <v>1</v>
      </c>
      <c r="T287" s="16">
        <v>1</v>
      </c>
      <c r="U287" s="16">
        <v>1</v>
      </c>
      <c r="V287" s="16">
        <v>0</v>
      </c>
      <c r="W287" s="16">
        <v>1</v>
      </c>
      <c r="X287" s="16">
        <v>0</v>
      </c>
      <c r="Y287" s="16">
        <v>0</v>
      </c>
      <c r="Z287" s="16">
        <v>0</v>
      </c>
      <c r="AA287" s="16">
        <v>0</v>
      </c>
      <c r="AB287" s="16">
        <v>0</v>
      </c>
      <c r="AC287" s="16">
        <v>0</v>
      </c>
      <c r="AD287" s="16">
        <v>0</v>
      </c>
      <c r="AE287" s="16">
        <v>0</v>
      </c>
      <c r="AF287" s="16">
        <v>0</v>
      </c>
      <c r="AG287" s="16">
        <v>0</v>
      </c>
      <c r="AH287" s="16">
        <v>5</v>
      </c>
      <c r="AI287" s="14">
        <v>64039996</v>
      </c>
      <c r="AJ287" s="14" t="s">
        <v>1239</v>
      </c>
    </row>
    <row r="288" spans="1:36" ht="21.95" customHeight="1" x14ac:dyDescent="0.25">
      <c r="A288" s="14" t="s">
        <v>1732</v>
      </c>
      <c r="B288" s="14" t="s">
        <v>1733</v>
      </c>
      <c r="C288" s="14" t="s">
        <v>1734</v>
      </c>
      <c r="D288" s="14" t="s">
        <v>53</v>
      </c>
      <c r="E288" s="14" t="s">
        <v>423</v>
      </c>
      <c r="F288" s="14" t="s">
        <v>425</v>
      </c>
      <c r="G288" s="14" t="s">
        <v>1040</v>
      </c>
      <c r="H288" s="14" t="s">
        <v>1279</v>
      </c>
      <c r="I288" s="14" t="s">
        <v>1521</v>
      </c>
      <c r="J288" s="15">
        <f>VLOOKUP(F288,[1]ATEN!$B$2:$AA$558,26,0)</f>
        <v>510</v>
      </c>
      <c r="K288" s="15">
        <f t="shared" si="4"/>
        <v>2550</v>
      </c>
      <c r="L288" s="14" t="s">
        <v>1232</v>
      </c>
      <c r="M288" s="14" t="s">
        <v>0</v>
      </c>
      <c r="N288" s="16">
        <v>0</v>
      </c>
      <c r="O288" s="16">
        <v>1</v>
      </c>
      <c r="P288" s="16">
        <v>0</v>
      </c>
      <c r="Q288" s="16">
        <v>0</v>
      </c>
      <c r="R288" s="16">
        <v>0</v>
      </c>
      <c r="S288" s="16">
        <v>0</v>
      </c>
      <c r="T288" s="16">
        <v>0</v>
      </c>
      <c r="U288" s="16">
        <v>0</v>
      </c>
      <c r="V288" s="16">
        <v>0</v>
      </c>
      <c r="W288" s="16">
        <v>1</v>
      </c>
      <c r="X288" s="16">
        <v>0</v>
      </c>
      <c r="Y288" s="16">
        <v>0</v>
      </c>
      <c r="Z288" s="16">
        <v>1</v>
      </c>
      <c r="AA288" s="16">
        <v>0</v>
      </c>
      <c r="AB288" s="16">
        <v>1</v>
      </c>
      <c r="AC288" s="16">
        <v>0</v>
      </c>
      <c r="AD288" s="16">
        <v>1</v>
      </c>
      <c r="AE288" s="16">
        <v>0</v>
      </c>
      <c r="AF288" s="16">
        <v>0</v>
      </c>
      <c r="AG288" s="16">
        <v>0</v>
      </c>
      <c r="AH288" s="16">
        <v>5</v>
      </c>
      <c r="AI288" s="14">
        <v>64039996</v>
      </c>
      <c r="AJ288" s="14" t="s">
        <v>1239</v>
      </c>
    </row>
    <row r="289" spans="1:36" ht="21.95" customHeight="1" x14ac:dyDescent="0.25">
      <c r="A289" s="14" t="s">
        <v>1732</v>
      </c>
      <c r="B289" s="14" t="s">
        <v>1733</v>
      </c>
      <c r="C289" s="14" t="s">
        <v>1734</v>
      </c>
      <c r="D289" s="14" t="s">
        <v>53</v>
      </c>
      <c r="E289" s="14" t="s">
        <v>444</v>
      </c>
      <c r="F289" s="14" t="s">
        <v>445</v>
      </c>
      <c r="G289" s="14" t="s">
        <v>1047</v>
      </c>
      <c r="H289" s="14" t="s">
        <v>1374</v>
      </c>
      <c r="I289" s="14" t="s">
        <v>1611</v>
      </c>
      <c r="J289" s="15">
        <f>VLOOKUP(F289,[1]ATEN!$B$2:$AA$558,26,0)</f>
        <v>420</v>
      </c>
      <c r="K289" s="15">
        <f t="shared" si="4"/>
        <v>2100</v>
      </c>
      <c r="L289" s="14" t="s">
        <v>1232</v>
      </c>
      <c r="M289" s="14" t="s">
        <v>0</v>
      </c>
      <c r="N289" s="16">
        <v>0</v>
      </c>
      <c r="O289" s="16">
        <v>0</v>
      </c>
      <c r="P289" s="16">
        <v>0</v>
      </c>
      <c r="Q289" s="16">
        <v>0</v>
      </c>
      <c r="R289" s="16">
        <v>0</v>
      </c>
      <c r="S289" s="16">
        <v>0</v>
      </c>
      <c r="T289" s="16">
        <v>1</v>
      </c>
      <c r="U289" s="16">
        <v>0</v>
      </c>
      <c r="V289" s="16">
        <v>2</v>
      </c>
      <c r="W289" s="16">
        <v>0</v>
      </c>
      <c r="X289" s="16">
        <v>0</v>
      </c>
      <c r="Y289" s="16">
        <v>1</v>
      </c>
      <c r="Z289" s="16">
        <v>0</v>
      </c>
      <c r="AA289" s="16">
        <v>1</v>
      </c>
      <c r="AB289" s="16">
        <v>0</v>
      </c>
      <c r="AC289" s="16">
        <v>0</v>
      </c>
      <c r="AD289" s="16">
        <v>0</v>
      </c>
      <c r="AE289" s="16">
        <v>0</v>
      </c>
      <c r="AF289" s="16">
        <v>0</v>
      </c>
      <c r="AG289" s="16">
        <v>0</v>
      </c>
      <c r="AH289" s="16">
        <v>5</v>
      </c>
      <c r="AI289" s="14">
        <v>64041990</v>
      </c>
      <c r="AJ289" s="14" t="s">
        <v>1243</v>
      </c>
    </row>
    <row r="290" spans="1:36" ht="21.95" customHeight="1" x14ac:dyDescent="0.25">
      <c r="A290" s="14" t="s">
        <v>1732</v>
      </c>
      <c r="B290" s="14" t="s">
        <v>1733</v>
      </c>
      <c r="C290" s="14" t="s">
        <v>1734</v>
      </c>
      <c r="D290" s="14" t="s">
        <v>53</v>
      </c>
      <c r="E290" s="14" t="s">
        <v>472</v>
      </c>
      <c r="F290" s="14" t="s">
        <v>474</v>
      </c>
      <c r="G290" s="14" t="s">
        <v>1056</v>
      </c>
      <c r="H290" s="14" t="s">
        <v>1276</v>
      </c>
      <c r="I290" s="14" t="s">
        <v>1518</v>
      </c>
      <c r="J290" s="15">
        <f>VLOOKUP(F290,[1]ATEN!$B$2:$AA$558,26,0)</f>
        <v>470</v>
      </c>
      <c r="K290" s="15">
        <f t="shared" si="4"/>
        <v>2350</v>
      </c>
      <c r="L290" s="14" t="s">
        <v>1232</v>
      </c>
      <c r="M290" s="14" t="s">
        <v>0</v>
      </c>
      <c r="N290" s="16">
        <v>0</v>
      </c>
      <c r="O290" s="16">
        <v>0</v>
      </c>
      <c r="P290" s="16">
        <v>1</v>
      </c>
      <c r="Q290" s="16">
        <v>1</v>
      </c>
      <c r="R290" s="16">
        <v>0</v>
      </c>
      <c r="S290" s="16">
        <v>0</v>
      </c>
      <c r="T290" s="16">
        <v>0</v>
      </c>
      <c r="U290" s="16">
        <v>1</v>
      </c>
      <c r="V290" s="16">
        <v>0</v>
      </c>
      <c r="W290" s="16">
        <v>1</v>
      </c>
      <c r="X290" s="16">
        <v>1</v>
      </c>
      <c r="Y290" s="16">
        <v>0</v>
      </c>
      <c r="Z290" s="16">
        <v>0</v>
      </c>
      <c r="AA290" s="16">
        <v>0</v>
      </c>
      <c r="AB290" s="16">
        <v>0</v>
      </c>
      <c r="AC290" s="16">
        <v>0</v>
      </c>
      <c r="AD290" s="16">
        <v>0</v>
      </c>
      <c r="AE290" s="16">
        <v>0</v>
      </c>
      <c r="AF290" s="16">
        <v>0</v>
      </c>
      <c r="AG290" s="16">
        <v>0</v>
      </c>
      <c r="AH290" s="16">
        <v>5</v>
      </c>
      <c r="AI290" s="14">
        <v>64039996</v>
      </c>
      <c r="AJ290" s="14" t="s">
        <v>1239</v>
      </c>
    </row>
    <row r="291" spans="1:36" ht="21.95" customHeight="1" x14ac:dyDescent="0.25">
      <c r="A291" s="14" t="s">
        <v>1732</v>
      </c>
      <c r="B291" s="14" t="s">
        <v>1733</v>
      </c>
      <c r="C291" s="14" t="s">
        <v>1734</v>
      </c>
      <c r="D291" s="14" t="s">
        <v>53</v>
      </c>
      <c r="E291" s="14" t="s">
        <v>478</v>
      </c>
      <c r="F291" s="14" t="s">
        <v>479</v>
      </c>
      <c r="G291" s="14" t="s">
        <v>1057</v>
      </c>
      <c r="H291" s="14" t="s">
        <v>1260</v>
      </c>
      <c r="I291" s="14" t="s">
        <v>1502</v>
      </c>
      <c r="J291" s="15">
        <f>VLOOKUP(F291,[1]ATEN!$B$2:$AA$558,26,0)</f>
        <v>450</v>
      </c>
      <c r="K291" s="15">
        <f t="shared" si="4"/>
        <v>2250</v>
      </c>
      <c r="L291" s="14" t="s">
        <v>1232</v>
      </c>
      <c r="M291" s="14" t="s">
        <v>0</v>
      </c>
      <c r="N291" s="16">
        <v>0</v>
      </c>
      <c r="O291" s="16">
        <v>0</v>
      </c>
      <c r="P291" s="16">
        <v>0</v>
      </c>
      <c r="Q291" s="16">
        <v>0</v>
      </c>
      <c r="R291" s="16">
        <v>0</v>
      </c>
      <c r="S291" s="16">
        <v>1</v>
      </c>
      <c r="T291" s="16">
        <v>0</v>
      </c>
      <c r="U291" s="16">
        <v>2</v>
      </c>
      <c r="V291" s="16">
        <v>1</v>
      </c>
      <c r="W291" s="16">
        <v>1</v>
      </c>
      <c r="X291" s="16">
        <v>0</v>
      </c>
      <c r="Y291" s="16">
        <v>0</v>
      </c>
      <c r="Z291" s="16">
        <v>0</v>
      </c>
      <c r="AA291" s="16">
        <v>0</v>
      </c>
      <c r="AB291" s="16">
        <v>0</v>
      </c>
      <c r="AC291" s="16">
        <v>0</v>
      </c>
      <c r="AD291" s="16">
        <v>0</v>
      </c>
      <c r="AE291" s="16">
        <v>0</v>
      </c>
      <c r="AF291" s="16">
        <v>0</v>
      </c>
      <c r="AG291" s="16">
        <v>0</v>
      </c>
      <c r="AH291" s="16">
        <v>5</v>
      </c>
      <c r="AI291" s="14">
        <v>64039996</v>
      </c>
      <c r="AJ291" s="14" t="s">
        <v>1239</v>
      </c>
    </row>
    <row r="292" spans="1:36" ht="21.95" customHeight="1" x14ac:dyDescent="0.25">
      <c r="A292" s="14" t="s">
        <v>1732</v>
      </c>
      <c r="B292" s="14" t="s">
        <v>1733</v>
      </c>
      <c r="C292" s="14" t="s">
        <v>1734</v>
      </c>
      <c r="D292" s="14" t="s">
        <v>53</v>
      </c>
      <c r="E292" s="14" t="s">
        <v>488</v>
      </c>
      <c r="F292" s="14" t="s">
        <v>489</v>
      </c>
      <c r="G292" s="14" t="s">
        <v>1060</v>
      </c>
      <c r="H292" s="14" t="s">
        <v>1260</v>
      </c>
      <c r="I292" s="14" t="s">
        <v>1502</v>
      </c>
      <c r="J292" s="15">
        <f>VLOOKUP(F292,[1]ATEN!$B$2:$AA$558,26,0)</f>
        <v>570</v>
      </c>
      <c r="K292" s="15">
        <f t="shared" si="4"/>
        <v>2850</v>
      </c>
      <c r="L292" s="14" t="s">
        <v>1232</v>
      </c>
      <c r="M292" s="14" t="s">
        <v>0</v>
      </c>
      <c r="N292" s="16">
        <v>0</v>
      </c>
      <c r="O292" s="16">
        <v>1</v>
      </c>
      <c r="P292" s="16">
        <v>0</v>
      </c>
      <c r="Q292" s="16">
        <v>0</v>
      </c>
      <c r="R292" s="16">
        <v>0</v>
      </c>
      <c r="S292" s="16">
        <v>0</v>
      </c>
      <c r="T292" s="16">
        <v>0</v>
      </c>
      <c r="U292" s="16">
        <v>0</v>
      </c>
      <c r="V292" s="16">
        <v>0</v>
      </c>
      <c r="W292" s="16">
        <v>1</v>
      </c>
      <c r="X292" s="16">
        <v>2</v>
      </c>
      <c r="Y292" s="16">
        <v>0</v>
      </c>
      <c r="Z292" s="16">
        <v>1</v>
      </c>
      <c r="AA292" s="16">
        <v>0</v>
      </c>
      <c r="AB292" s="16">
        <v>0</v>
      </c>
      <c r="AC292" s="16">
        <v>0</v>
      </c>
      <c r="AD292" s="16">
        <v>0</v>
      </c>
      <c r="AE292" s="16">
        <v>0</v>
      </c>
      <c r="AF292" s="16">
        <v>0</v>
      </c>
      <c r="AG292" s="16">
        <v>0</v>
      </c>
      <c r="AH292" s="16">
        <v>5</v>
      </c>
      <c r="AI292" s="14">
        <v>64039116</v>
      </c>
      <c r="AJ292" s="14" t="s">
        <v>1240</v>
      </c>
    </row>
    <row r="293" spans="1:36" ht="21.95" customHeight="1" x14ac:dyDescent="0.25">
      <c r="A293" s="14" t="s">
        <v>1732</v>
      </c>
      <c r="B293" s="14" t="s">
        <v>1733</v>
      </c>
      <c r="C293" s="14" t="s">
        <v>1734</v>
      </c>
      <c r="D293" s="14" t="s">
        <v>53</v>
      </c>
      <c r="E293" s="14" t="s">
        <v>504</v>
      </c>
      <c r="F293" s="14" t="s">
        <v>505</v>
      </c>
      <c r="G293" s="14" t="s">
        <v>1066</v>
      </c>
      <c r="H293" s="14" t="s">
        <v>1276</v>
      </c>
      <c r="I293" s="14" t="s">
        <v>1518</v>
      </c>
      <c r="J293" s="15">
        <f>VLOOKUP(F293,[1]ATEN!$B$2:$AA$558,26,0)</f>
        <v>610</v>
      </c>
      <c r="K293" s="15">
        <f t="shared" si="4"/>
        <v>3050</v>
      </c>
      <c r="L293" s="14" t="s">
        <v>1232</v>
      </c>
      <c r="M293" s="14" t="s">
        <v>0</v>
      </c>
      <c r="N293" s="16">
        <v>0</v>
      </c>
      <c r="O293" s="16">
        <v>0</v>
      </c>
      <c r="P293" s="16">
        <v>0</v>
      </c>
      <c r="Q293" s="16">
        <v>2</v>
      </c>
      <c r="R293" s="16">
        <v>0</v>
      </c>
      <c r="S293" s="16">
        <v>0</v>
      </c>
      <c r="T293" s="16">
        <v>0</v>
      </c>
      <c r="U293" s="16">
        <v>1</v>
      </c>
      <c r="V293" s="16">
        <v>0</v>
      </c>
      <c r="W293" s="16">
        <v>1</v>
      </c>
      <c r="X293" s="16">
        <v>0</v>
      </c>
      <c r="Y293" s="16">
        <v>1</v>
      </c>
      <c r="Z293" s="16">
        <v>0</v>
      </c>
      <c r="AA293" s="16">
        <v>0</v>
      </c>
      <c r="AB293" s="16">
        <v>0</v>
      </c>
      <c r="AC293" s="16">
        <v>0</v>
      </c>
      <c r="AD293" s="16">
        <v>0</v>
      </c>
      <c r="AE293" s="16">
        <v>0</v>
      </c>
      <c r="AF293" s="16">
        <v>0</v>
      </c>
      <c r="AG293" s="16">
        <v>0</v>
      </c>
      <c r="AH293" s="16">
        <v>5</v>
      </c>
      <c r="AI293" s="14">
        <v>64035995</v>
      </c>
      <c r="AJ293" s="14" t="s">
        <v>1241</v>
      </c>
    </row>
    <row r="294" spans="1:36" ht="21.95" customHeight="1" x14ac:dyDescent="0.25">
      <c r="A294" s="14" t="s">
        <v>1732</v>
      </c>
      <c r="B294" s="14" t="s">
        <v>1733</v>
      </c>
      <c r="C294" s="14" t="s">
        <v>1734</v>
      </c>
      <c r="D294" s="14" t="s">
        <v>53</v>
      </c>
      <c r="E294" s="14" t="s">
        <v>507</v>
      </c>
      <c r="F294" s="14" t="s">
        <v>508</v>
      </c>
      <c r="G294" s="14" t="s">
        <v>1067</v>
      </c>
      <c r="H294" s="14" t="s">
        <v>1259</v>
      </c>
      <c r="I294" s="14" t="s">
        <v>1501</v>
      </c>
      <c r="J294" s="15">
        <f>VLOOKUP(F294,[1]ATEN!$B$2:$AA$558,26,0)</f>
        <v>550</v>
      </c>
      <c r="K294" s="15">
        <f t="shared" si="4"/>
        <v>2750</v>
      </c>
      <c r="L294" s="14" t="s">
        <v>1232</v>
      </c>
      <c r="M294" s="14" t="s">
        <v>0</v>
      </c>
      <c r="N294" s="16">
        <v>0</v>
      </c>
      <c r="O294" s="16">
        <v>0</v>
      </c>
      <c r="P294" s="16">
        <v>1</v>
      </c>
      <c r="Q294" s="16">
        <v>0</v>
      </c>
      <c r="R294" s="16">
        <v>0</v>
      </c>
      <c r="S294" s="16">
        <v>0</v>
      </c>
      <c r="T294" s="16">
        <v>0</v>
      </c>
      <c r="U294" s="16">
        <v>1</v>
      </c>
      <c r="V294" s="16">
        <v>1</v>
      </c>
      <c r="W294" s="16">
        <v>1</v>
      </c>
      <c r="X294" s="16">
        <v>0</v>
      </c>
      <c r="Y294" s="16">
        <v>0</v>
      </c>
      <c r="Z294" s="16">
        <v>0</v>
      </c>
      <c r="AA294" s="16">
        <v>0</v>
      </c>
      <c r="AB294" s="16">
        <v>1</v>
      </c>
      <c r="AC294" s="16">
        <v>0</v>
      </c>
      <c r="AD294" s="16">
        <v>0</v>
      </c>
      <c r="AE294" s="16">
        <v>0</v>
      </c>
      <c r="AF294" s="16">
        <v>0</v>
      </c>
      <c r="AG294" s="16">
        <v>0</v>
      </c>
      <c r="AH294" s="16">
        <v>5</v>
      </c>
      <c r="AI294" s="14">
        <v>64035995</v>
      </c>
      <c r="AJ294" s="14" t="s">
        <v>1241</v>
      </c>
    </row>
    <row r="295" spans="1:36" ht="21.95" customHeight="1" x14ac:dyDescent="0.25">
      <c r="A295" s="14" t="s">
        <v>1732</v>
      </c>
      <c r="B295" s="14" t="s">
        <v>1733</v>
      </c>
      <c r="C295" s="14" t="s">
        <v>1734</v>
      </c>
      <c r="D295" s="14" t="s">
        <v>53</v>
      </c>
      <c r="E295" s="14" t="s">
        <v>509</v>
      </c>
      <c r="F295" s="14" t="s">
        <v>510</v>
      </c>
      <c r="G295" s="14" t="s">
        <v>1068</v>
      </c>
      <c r="H295" s="14" t="s">
        <v>1380</v>
      </c>
      <c r="I295" s="14" t="s">
        <v>1615</v>
      </c>
      <c r="J295" s="15">
        <f>VLOOKUP(F295,[1]ATEN!$B$2:$AA$558,26,0)</f>
        <v>570</v>
      </c>
      <c r="K295" s="15">
        <f t="shared" si="4"/>
        <v>2850</v>
      </c>
      <c r="L295" s="14" t="s">
        <v>1232</v>
      </c>
      <c r="M295" s="14" t="s">
        <v>0</v>
      </c>
      <c r="N295" s="16">
        <v>0</v>
      </c>
      <c r="O295" s="16">
        <v>0</v>
      </c>
      <c r="P295" s="16">
        <v>0</v>
      </c>
      <c r="Q295" s="16">
        <v>0</v>
      </c>
      <c r="R295" s="16">
        <v>0</v>
      </c>
      <c r="S295" s="16">
        <v>1</v>
      </c>
      <c r="T295" s="16">
        <v>1</v>
      </c>
      <c r="U295" s="16">
        <v>1</v>
      </c>
      <c r="V295" s="16">
        <v>1</v>
      </c>
      <c r="W295" s="16">
        <v>1</v>
      </c>
      <c r="X295" s="16">
        <v>0</v>
      </c>
      <c r="Y295" s="16">
        <v>0</v>
      </c>
      <c r="Z295" s="16">
        <v>0</v>
      </c>
      <c r="AA295" s="16">
        <v>0</v>
      </c>
      <c r="AB295" s="16">
        <v>0</v>
      </c>
      <c r="AC295" s="16">
        <v>0</v>
      </c>
      <c r="AD295" s="16">
        <v>0</v>
      </c>
      <c r="AE295" s="16">
        <v>0</v>
      </c>
      <c r="AF295" s="16">
        <v>0</v>
      </c>
      <c r="AG295" s="16">
        <v>0</v>
      </c>
      <c r="AH295" s="16">
        <v>5</v>
      </c>
      <c r="AI295" s="14">
        <v>64035995</v>
      </c>
      <c r="AJ295" s="14" t="s">
        <v>1241</v>
      </c>
    </row>
    <row r="296" spans="1:36" ht="21.95" customHeight="1" x14ac:dyDescent="0.25">
      <c r="A296" s="14" t="s">
        <v>1732</v>
      </c>
      <c r="B296" s="14" t="s">
        <v>1733</v>
      </c>
      <c r="C296" s="14" t="s">
        <v>1734</v>
      </c>
      <c r="D296" s="14" t="s">
        <v>53</v>
      </c>
      <c r="E296" s="14" t="s">
        <v>530</v>
      </c>
      <c r="F296" s="14" t="s">
        <v>531</v>
      </c>
      <c r="G296" s="14" t="s">
        <v>1078</v>
      </c>
      <c r="H296" s="14" t="s">
        <v>1379</v>
      </c>
      <c r="I296" s="14" t="s">
        <v>1614</v>
      </c>
      <c r="J296" s="15">
        <f>VLOOKUP(F296,[1]ATEN!$B$2:$AA$558,26,0)</f>
        <v>490</v>
      </c>
      <c r="K296" s="15">
        <f t="shared" si="4"/>
        <v>2450</v>
      </c>
      <c r="L296" s="14" t="s">
        <v>1232</v>
      </c>
      <c r="M296" s="14" t="s">
        <v>0</v>
      </c>
      <c r="N296" s="16">
        <v>0</v>
      </c>
      <c r="O296" s="16">
        <v>0</v>
      </c>
      <c r="P296" s="16">
        <v>0</v>
      </c>
      <c r="Q296" s="16">
        <v>1</v>
      </c>
      <c r="R296" s="16">
        <v>1</v>
      </c>
      <c r="S296" s="16">
        <v>0</v>
      </c>
      <c r="T296" s="16">
        <v>1</v>
      </c>
      <c r="U296" s="16">
        <v>1</v>
      </c>
      <c r="V296" s="16">
        <v>1</v>
      </c>
      <c r="W296" s="16">
        <v>0</v>
      </c>
      <c r="X296" s="16">
        <v>0</v>
      </c>
      <c r="Y296" s="16">
        <v>0</v>
      </c>
      <c r="Z296" s="16">
        <v>0</v>
      </c>
      <c r="AA296" s="16">
        <v>0</v>
      </c>
      <c r="AB296" s="16">
        <v>0</v>
      </c>
      <c r="AC296" s="16">
        <v>0</v>
      </c>
      <c r="AD296" s="16">
        <v>0</v>
      </c>
      <c r="AE296" s="16">
        <v>0</v>
      </c>
      <c r="AF296" s="16">
        <v>0</v>
      </c>
      <c r="AG296" s="16">
        <v>0</v>
      </c>
      <c r="AH296" s="16">
        <v>5</v>
      </c>
      <c r="AI296" s="14">
        <v>64039996</v>
      </c>
      <c r="AJ296" s="14" t="s">
        <v>1239</v>
      </c>
    </row>
    <row r="297" spans="1:36" ht="21.95" customHeight="1" x14ac:dyDescent="0.25">
      <c r="A297" s="14" t="s">
        <v>1732</v>
      </c>
      <c r="B297" s="14" t="s">
        <v>1733</v>
      </c>
      <c r="C297" s="14" t="s">
        <v>1734</v>
      </c>
      <c r="D297" s="14" t="s">
        <v>53</v>
      </c>
      <c r="E297" s="14" t="s">
        <v>549</v>
      </c>
      <c r="F297" s="14" t="s">
        <v>553</v>
      </c>
      <c r="G297" s="14" t="s">
        <v>1085</v>
      </c>
      <c r="H297" s="14" t="s">
        <v>1349</v>
      </c>
      <c r="I297" s="14" t="s">
        <v>1586</v>
      </c>
      <c r="J297" s="15">
        <f>VLOOKUP(F297,[1]ATEN!$B$2:$AA$558,26,0)</f>
        <v>350</v>
      </c>
      <c r="K297" s="15">
        <f t="shared" si="4"/>
        <v>1750</v>
      </c>
      <c r="L297" s="14" t="s">
        <v>1232</v>
      </c>
      <c r="M297" s="14" t="s">
        <v>0</v>
      </c>
      <c r="N297" s="16">
        <v>0</v>
      </c>
      <c r="O297" s="16">
        <v>0</v>
      </c>
      <c r="P297" s="16">
        <v>1</v>
      </c>
      <c r="Q297" s="16">
        <v>0</v>
      </c>
      <c r="R297" s="16">
        <v>0</v>
      </c>
      <c r="S297" s="16">
        <v>0</v>
      </c>
      <c r="T297" s="16">
        <v>0</v>
      </c>
      <c r="U297" s="16">
        <v>1</v>
      </c>
      <c r="V297" s="16">
        <v>1</v>
      </c>
      <c r="W297" s="16">
        <v>0</v>
      </c>
      <c r="X297" s="16">
        <v>1</v>
      </c>
      <c r="Y297" s="16">
        <v>1</v>
      </c>
      <c r="Z297" s="16">
        <v>0</v>
      </c>
      <c r="AA297" s="16">
        <v>0</v>
      </c>
      <c r="AB297" s="16">
        <v>0</v>
      </c>
      <c r="AC297" s="16">
        <v>0</v>
      </c>
      <c r="AD297" s="16">
        <v>0</v>
      </c>
      <c r="AE297" s="16">
        <v>0</v>
      </c>
      <c r="AF297" s="16">
        <v>0</v>
      </c>
      <c r="AG297" s="16">
        <v>0</v>
      </c>
      <c r="AH297" s="16">
        <v>5</v>
      </c>
      <c r="AI297" s="14">
        <v>64039996</v>
      </c>
      <c r="AJ297" s="14" t="s">
        <v>1239</v>
      </c>
    </row>
    <row r="298" spans="1:36" ht="21.95" customHeight="1" x14ac:dyDescent="0.25">
      <c r="A298" s="14" t="s">
        <v>1732</v>
      </c>
      <c r="B298" s="14" t="s">
        <v>1733</v>
      </c>
      <c r="C298" s="14" t="s">
        <v>1734</v>
      </c>
      <c r="D298" s="14" t="s">
        <v>53</v>
      </c>
      <c r="E298" s="14" t="s">
        <v>563</v>
      </c>
      <c r="F298" s="14" t="s">
        <v>565</v>
      </c>
      <c r="G298" s="14" t="s">
        <v>1090</v>
      </c>
      <c r="H298" s="14" t="s">
        <v>1383</v>
      </c>
      <c r="I298" s="14" t="s">
        <v>1529</v>
      </c>
      <c r="J298" s="15">
        <f>VLOOKUP(F298,[1]ATEN!$B$2:$AA$558,26,0)</f>
        <v>450</v>
      </c>
      <c r="K298" s="15">
        <f t="shared" si="4"/>
        <v>2250</v>
      </c>
      <c r="L298" s="14" t="s">
        <v>1232</v>
      </c>
      <c r="M298" s="14" t="s">
        <v>0</v>
      </c>
      <c r="N298" s="16">
        <v>0</v>
      </c>
      <c r="O298" s="16">
        <v>0</v>
      </c>
      <c r="P298" s="16">
        <v>0</v>
      </c>
      <c r="Q298" s="16">
        <v>0</v>
      </c>
      <c r="R298" s="16">
        <v>0</v>
      </c>
      <c r="S298" s="16">
        <v>0</v>
      </c>
      <c r="T298" s="16">
        <v>2</v>
      </c>
      <c r="U298" s="16">
        <v>2</v>
      </c>
      <c r="V298" s="16">
        <v>0</v>
      </c>
      <c r="W298" s="16">
        <v>1</v>
      </c>
      <c r="X298" s="16">
        <v>0</v>
      </c>
      <c r="Y298" s="16">
        <v>0</v>
      </c>
      <c r="Z298" s="16">
        <v>0</v>
      </c>
      <c r="AA298" s="16">
        <v>0</v>
      </c>
      <c r="AB298" s="16">
        <v>0</v>
      </c>
      <c r="AC298" s="16">
        <v>0</v>
      </c>
      <c r="AD298" s="16">
        <v>0</v>
      </c>
      <c r="AE298" s="16">
        <v>0</v>
      </c>
      <c r="AF298" s="16">
        <v>0</v>
      </c>
      <c r="AG298" s="16">
        <v>0</v>
      </c>
      <c r="AH298" s="16">
        <v>5</v>
      </c>
      <c r="AI298" s="14">
        <v>64041990</v>
      </c>
      <c r="AJ298" s="14" t="s">
        <v>1243</v>
      </c>
    </row>
    <row r="299" spans="1:36" ht="21.95" customHeight="1" x14ac:dyDescent="0.25">
      <c r="A299" s="14" t="s">
        <v>1732</v>
      </c>
      <c r="B299" s="17" t="s">
        <v>1735</v>
      </c>
      <c r="C299" s="14" t="s">
        <v>1734</v>
      </c>
      <c r="D299" s="14" t="s">
        <v>54</v>
      </c>
      <c r="E299" s="14" t="s">
        <v>599</v>
      </c>
      <c r="F299" s="14" t="s">
        <v>600</v>
      </c>
      <c r="G299" s="14" t="s">
        <v>1101</v>
      </c>
      <c r="H299" s="14" t="s">
        <v>1298</v>
      </c>
      <c r="I299" s="14" t="s">
        <v>1529</v>
      </c>
      <c r="J299" s="15">
        <f>VLOOKUP(F299,[1]ATEN!$B$2:$AA$558,26,0)</f>
        <v>420</v>
      </c>
      <c r="K299" s="15">
        <f t="shared" si="4"/>
        <v>2100</v>
      </c>
      <c r="L299" s="14" t="s">
        <v>1232</v>
      </c>
      <c r="M299" s="14" t="s">
        <v>9</v>
      </c>
      <c r="N299" s="16">
        <v>0</v>
      </c>
      <c r="O299" s="16">
        <v>0</v>
      </c>
      <c r="P299" s="16">
        <v>0</v>
      </c>
      <c r="Q299" s="16">
        <v>2</v>
      </c>
      <c r="R299" s="16">
        <v>0</v>
      </c>
      <c r="S299" s="16">
        <v>0</v>
      </c>
      <c r="T299" s="16">
        <v>0</v>
      </c>
      <c r="U299" s="16">
        <v>0</v>
      </c>
      <c r="V299" s="16">
        <v>1</v>
      </c>
      <c r="W299" s="16">
        <v>0</v>
      </c>
      <c r="X299" s="16">
        <v>1</v>
      </c>
      <c r="Y299" s="16">
        <v>0</v>
      </c>
      <c r="Z299" s="16">
        <v>0</v>
      </c>
      <c r="AA299" s="16">
        <v>1</v>
      </c>
      <c r="AB299" s="16">
        <v>0</v>
      </c>
      <c r="AC299" s="16">
        <v>0</v>
      </c>
      <c r="AD299" s="16">
        <v>0</v>
      </c>
      <c r="AE299" s="16">
        <v>0</v>
      </c>
      <c r="AF299" s="16">
        <v>0</v>
      </c>
      <c r="AG299" s="16">
        <v>0</v>
      </c>
      <c r="AH299" s="16">
        <v>5</v>
      </c>
      <c r="AI299" s="14">
        <v>64039998</v>
      </c>
      <c r="AJ299" s="14" t="s">
        <v>1249</v>
      </c>
    </row>
    <row r="300" spans="1:36" ht="21.95" customHeight="1" x14ac:dyDescent="0.25">
      <c r="A300" s="14" t="s">
        <v>1732</v>
      </c>
      <c r="B300" s="17" t="s">
        <v>1735</v>
      </c>
      <c r="C300" s="14" t="s">
        <v>1734</v>
      </c>
      <c r="D300" s="14" t="s">
        <v>54</v>
      </c>
      <c r="E300" s="14" t="s">
        <v>599</v>
      </c>
      <c r="F300" s="14" t="s">
        <v>606</v>
      </c>
      <c r="G300" s="14" t="s">
        <v>1101</v>
      </c>
      <c r="H300" s="14" t="s">
        <v>1402</v>
      </c>
      <c r="I300" s="14" t="s">
        <v>1636</v>
      </c>
      <c r="J300" s="15">
        <f>VLOOKUP(F300,[1]ATEN!$B$2:$AA$558,26,0)</f>
        <v>420</v>
      </c>
      <c r="K300" s="15">
        <f t="shared" si="4"/>
        <v>2100</v>
      </c>
      <c r="L300" s="14" t="s">
        <v>1232</v>
      </c>
      <c r="M300" s="14" t="s">
        <v>9</v>
      </c>
      <c r="N300" s="16">
        <v>1</v>
      </c>
      <c r="O300" s="16">
        <v>0</v>
      </c>
      <c r="P300" s="16">
        <v>2</v>
      </c>
      <c r="Q300" s="16">
        <v>0</v>
      </c>
      <c r="R300" s="16">
        <v>0</v>
      </c>
      <c r="S300" s="16">
        <v>0</v>
      </c>
      <c r="T300" s="16">
        <v>1</v>
      </c>
      <c r="U300" s="16">
        <v>0</v>
      </c>
      <c r="V300" s="16">
        <v>0</v>
      </c>
      <c r="W300" s="16">
        <v>0</v>
      </c>
      <c r="X300" s="16">
        <v>0</v>
      </c>
      <c r="Y300" s="16">
        <v>0</v>
      </c>
      <c r="Z300" s="16">
        <v>1</v>
      </c>
      <c r="AA300" s="16">
        <v>0</v>
      </c>
      <c r="AB300" s="16">
        <v>0</v>
      </c>
      <c r="AC300" s="16">
        <v>0</v>
      </c>
      <c r="AD300" s="16">
        <v>0</v>
      </c>
      <c r="AE300" s="16">
        <v>0</v>
      </c>
      <c r="AF300" s="16">
        <v>0</v>
      </c>
      <c r="AG300" s="16">
        <v>0</v>
      </c>
      <c r="AH300" s="16">
        <v>5</v>
      </c>
      <c r="AI300" s="14">
        <v>64039998</v>
      </c>
      <c r="AJ300" s="14" t="s">
        <v>1249</v>
      </c>
    </row>
    <row r="301" spans="1:36" ht="21.95" customHeight="1" x14ac:dyDescent="0.25">
      <c r="A301" s="14" t="s">
        <v>1732</v>
      </c>
      <c r="B301" s="17" t="s">
        <v>1735</v>
      </c>
      <c r="C301" s="14" t="s">
        <v>1734</v>
      </c>
      <c r="D301" s="14" t="s">
        <v>54</v>
      </c>
      <c r="E301" s="14" t="s">
        <v>614</v>
      </c>
      <c r="F301" s="14" t="s">
        <v>615</v>
      </c>
      <c r="G301" s="14" t="s">
        <v>1105</v>
      </c>
      <c r="H301" s="14" t="s">
        <v>1366</v>
      </c>
      <c r="I301" s="14" t="s">
        <v>1603</v>
      </c>
      <c r="J301" s="15">
        <f>VLOOKUP(F301,[1]ATEN!$B$2:$AA$558,26,0)</f>
        <v>440</v>
      </c>
      <c r="K301" s="15">
        <f t="shared" si="4"/>
        <v>2200</v>
      </c>
      <c r="L301" s="14" t="s">
        <v>1232</v>
      </c>
      <c r="M301" s="14" t="s">
        <v>9</v>
      </c>
      <c r="N301" s="16">
        <v>0</v>
      </c>
      <c r="O301" s="16">
        <v>0</v>
      </c>
      <c r="P301" s="16">
        <v>0</v>
      </c>
      <c r="Q301" s="16">
        <v>0</v>
      </c>
      <c r="R301" s="16">
        <v>0</v>
      </c>
      <c r="S301" s="16">
        <v>0</v>
      </c>
      <c r="T301" s="16">
        <v>1</v>
      </c>
      <c r="U301" s="16">
        <v>0</v>
      </c>
      <c r="V301" s="16">
        <v>0</v>
      </c>
      <c r="W301" s="16">
        <v>0</v>
      </c>
      <c r="X301" s="16">
        <v>0</v>
      </c>
      <c r="Y301" s="16">
        <v>0</v>
      </c>
      <c r="Z301" s="16">
        <v>1</v>
      </c>
      <c r="AA301" s="16">
        <v>1</v>
      </c>
      <c r="AB301" s="16">
        <v>1</v>
      </c>
      <c r="AC301" s="16">
        <v>1</v>
      </c>
      <c r="AD301" s="16">
        <v>0</v>
      </c>
      <c r="AE301" s="16">
        <v>0</v>
      </c>
      <c r="AF301" s="16">
        <v>0</v>
      </c>
      <c r="AG301" s="16">
        <v>0</v>
      </c>
      <c r="AH301" s="16">
        <v>5</v>
      </c>
      <c r="AI301" s="14">
        <v>64039998</v>
      </c>
      <c r="AJ301" s="14" t="s">
        <v>1249</v>
      </c>
    </row>
    <row r="302" spans="1:36" ht="21.95" customHeight="1" x14ac:dyDescent="0.25">
      <c r="A302" s="14" t="s">
        <v>1732</v>
      </c>
      <c r="B302" s="17" t="s">
        <v>1735</v>
      </c>
      <c r="C302" s="14" t="s">
        <v>1734</v>
      </c>
      <c r="D302" s="14" t="s">
        <v>54</v>
      </c>
      <c r="E302" s="14" t="s">
        <v>617</v>
      </c>
      <c r="F302" s="14" t="s">
        <v>622</v>
      </c>
      <c r="G302" s="14" t="s">
        <v>1106</v>
      </c>
      <c r="H302" s="14" t="s">
        <v>1409</v>
      </c>
      <c r="I302" s="14" t="s">
        <v>1643</v>
      </c>
      <c r="J302" s="15">
        <f>VLOOKUP(F302,[1]ATEN!$B$2:$AA$558,26,0)</f>
        <v>475</v>
      </c>
      <c r="K302" s="15">
        <f t="shared" si="4"/>
        <v>2375</v>
      </c>
      <c r="L302" s="14" t="s">
        <v>1232</v>
      </c>
      <c r="M302" s="14" t="s">
        <v>9</v>
      </c>
      <c r="N302" s="16">
        <v>0</v>
      </c>
      <c r="O302" s="16">
        <v>0</v>
      </c>
      <c r="P302" s="16">
        <v>0</v>
      </c>
      <c r="Q302" s="16">
        <v>0</v>
      </c>
      <c r="R302" s="16">
        <v>1</v>
      </c>
      <c r="S302" s="16">
        <v>0</v>
      </c>
      <c r="T302" s="16">
        <v>0</v>
      </c>
      <c r="U302" s="16">
        <v>0</v>
      </c>
      <c r="V302" s="16">
        <v>1</v>
      </c>
      <c r="W302" s="16">
        <v>1</v>
      </c>
      <c r="X302" s="16">
        <v>0</v>
      </c>
      <c r="Y302" s="16">
        <v>2</v>
      </c>
      <c r="Z302" s="16">
        <v>0</v>
      </c>
      <c r="AA302" s="16">
        <v>0</v>
      </c>
      <c r="AB302" s="16">
        <v>0</v>
      </c>
      <c r="AC302" s="16">
        <v>0</v>
      </c>
      <c r="AD302" s="16">
        <v>0</v>
      </c>
      <c r="AE302" s="16">
        <v>0</v>
      </c>
      <c r="AF302" s="16">
        <v>0</v>
      </c>
      <c r="AG302" s="16">
        <v>0</v>
      </c>
      <c r="AH302" s="16">
        <v>5</v>
      </c>
      <c r="AI302" s="14">
        <v>64039998</v>
      </c>
      <c r="AJ302" s="14" t="s">
        <v>1249</v>
      </c>
    </row>
    <row r="303" spans="1:36" ht="21.95" customHeight="1" x14ac:dyDescent="0.25">
      <c r="A303" s="14" t="s">
        <v>1732</v>
      </c>
      <c r="B303" s="17" t="s">
        <v>1735</v>
      </c>
      <c r="C303" s="14" t="s">
        <v>1734</v>
      </c>
      <c r="D303" s="14" t="s">
        <v>54</v>
      </c>
      <c r="E303" s="14" t="s">
        <v>617</v>
      </c>
      <c r="F303" s="14" t="s">
        <v>624</v>
      </c>
      <c r="G303" s="14" t="s">
        <v>1106</v>
      </c>
      <c r="H303" s="14" t="s">
        <v>1411</v>
      </c>
      <c r="I303" s="14" t="s">
        <v>1645</v>
      </c>
      <c r="J303" s="15">
        <f>VLOOKUP(F303,[1]ATEN!$B$2:$AA$558,26,0)</f>
        <v>475</v>
      </c>
      <c r="K303" s="15">
        <f t="shared" si="4"/>
        <v>2375</v>
      </c>
      <c r="L303" s="14" t="s">
        <v>1232</v>
      </c>
      <c r="M303" s="14" t="s">
        <v>9</v>
      </c>
      <c r="N303" s="16">
        <v>0</v>
      </c>
      <c r="O303" s="16">
        <v>0</v>
      </c>
      <c r="P303" s="16">
        <v>0</v>
      </c>
      <c r="Q303" s="16">
        <v>0</v>
      </c>
      <c r="R303" s="16">
        <v>0</v>
      </c>
      <c r="S303" s="16">
        <v>0</v>
      </c>
      <c r="T303" s="16">
        <v>0</v>
      </c>
      <c r="U303" s="16">
        <v>0</v>
      </c>
      <c r="V303" s="16">
        <v>0</v>
      </c>
      <c r="W303" s="16">
        <v>0</v>
      </c>
      <c r="X303" s="16">
        <v>0</v>
      </c>
      <c r="Y303" s="16">
        <v>0</v>
      </c>
      <c r="Z303" s="16">
        <v>1</v>
      </c>
      <c r="AA303" s="16">
        <v>1</v>
      </c>
      <c r="AB303" s="16">
        <v>1</v>
      </c>
      <c r="AC303" s="16">
        <v>1</v>
      </c>
      <c r="AD303" s="16">
        <v>1</v>
      </c>
      <c r="AE303" s="16">
        <v>0</v>
      </c>
      <c r="AF303" s="16">
        <v>0</v>
      </c>
      <c r="AG303" s="16">
        <v>0</v>
      </c>
      <c r="AH303" s="16">
        <v>5</v>
      </c>
      <c r="AI303" s="14">
        <v>64039998</v>
      </c>
      <c r="AJ303" s="14" t="s">
        <v>1249</v>
      </c>
    </row>
    <row r="304" spans="1:36" ht="21.95" customHeight="1" x14ac:dyDescent="0.25">
      <c r="A304" s="14" t="s">
        <v>1732</v>
      </c>
      <c r="B304" s="17" t="s">
        <v>1735</v>
      </c>
      <c r="C304" s="14" t="s">
        <v>1734</v>
      </c>
      <c r="D304" s="14" t="s">
        <v>54</v>
      </c>
      <c r="E304" s="14" t="s">
        <v>630</v>
      </c>
      <c r="F304" s="14" t="s">
        <v>631</v>
      </c>
      <c r="G304" s="14" t="s">
        <v>1109</v>
      </c>
      <c r="H304" s="14" t="s">
        <v>1414</v>
      </c>
      <c r="I304" s="14" t="s">
        <v>1648</v>
      </c>
      <c r="J304" s="15">
        <f>VLOOKUP(F304,[1]ATEN!$B$2:$AA$558,26,0)</f>
        <v>750</v>
      </c>
      <c r="K304" s="15">
        <f t="shared" si="4"/>
        <v>3750</v>
      </c>
      <c r="L304" s="14" t="s">
        <v>1232</v>
      </c>
      <c r="M304" s="14" t="s">
        <v>9</v>
      </c>
      <c r="N304" s="16">
        <v>0</v>
      </c>
      <c r="O304" s="16">
        <v>0</v>
      </c>
      <c r="P304" s="16">
        <v>0</v>
      </c>
      <c r="Q304" s="16">
        <v>1</v>
      </c>
      <c r="R304" s="16">
        <v>0</v>
      </c>
      <c r="S304" s="16">
        <v>0</v>
      </c>
      <c r="T304" s="16">
        <v>0</v>
      </c>
      <c r="U304" s="16">
        <v>0</v>
      </c>
      <c r="V304" s="16">
        <v>0</v>
      </c>
      <c r="W304" s="16">
        <v>0</v>
      </c>
      <c r="X304" s="16">
        <v>0</v>
      </c>
      <c r="Y304" s="16">
        <v>0</v>
      </c>
      <c r="Z304" s="16">
        <v>2</v>
      </c>
      <c r="AA304" s="16">
        <v>0</v>
      </c>
      <c r="AB304" s="16">
        <v>0</v>
      </c>
      <c r="AC304" s="16">
        <v>2</v>
      </c>
      <c r="AD304" s="16">
        <v>0</v>
      </c>
      <c r="AE304" s="16">
        <v>0</v>
      </c>
      <c r="AF304" s="16">
        <v>0</v>
      </c>
      <c r="AG304" s="16">
        <v>0</v>
      </c>
      <c r="AH304" s="16">
        <v>5</v>
      </c>
      <c r="AI304" s="14">
        <v>64039118</v>
      </c>
      <c r="AJ304" s="14" t="s">
        <v>1250</v>
      </c>
    </row>
    <row r="305" spans="1:36" ht="21.95" customHeight="1" x14ac:dyDescent="0.25">
      <c r="A305" s="14" t="s">
        <v>1732</v>
      </c>
      <c r="B305" s="17" t="s">
        <v>1735</v>
      </c>
      <c r="C305" s="14" t="s">
        <v>1734</v>
      </c>
      <c r="D305" s="14" t="s">
        <v>54</v>
      </c>
      <c r="E305" s="14" t="s">
        <v>630</v>
      </c>
      <c r="F305" s="14" t="s">
        <v>632</v>
      </c>
      <c r="G305" s="14" t="s">
        <v>1109</v>
      </c>
      <c r="H305" s="14" t="s">
        <v>1415</v>
      </c>
      <c r="I305" s="14" t="s">
        <v>1649</v>
      </c>
      <c r="J305" s="15">
        <f>VLOOKUP(F305,[1]ATEN!$B$2:$AA$558,26,0)</f>
        <v>750</v>
      </c>
      <c r="K305" s="15">
        <f t="shared" si="4"/>
        <v>3750</v>
      </c>
      <c r="L305" s="14" t="s">
        <v>1232</v>
      </c>
      <c r="M305" s="14" t="s">
        <v>9</v>
      </c>
      <c r="N305" s="16">
        <v>0</v>
      </c>
      <c r="O305" s="16">
        <v>0</v>
      </c>
      <c r="P305" s="16">
        <v>0</v>
      </c>
      <c r="Q305" s="16">
        <v>1</v>
      </c>
      <c r="R305" s="16">
        <v>1</v>
      </c>
      <c r="S305" s="16">
        <v>0</v>
      </c>
      <c r="T305" s="16">
        <v>0</v>
      </c>
      <c r="U305" s="16">
        <v>0</v>
      </c>
      <c r="V305" s="16">
        <v>0</v>
      </c>
      <c r="W305" s="16">
        <v>0</v>
      </c>
      <c r="X305" s="16">
        <v>0</v>
      </c>
      <c r="Y305" s="16">
        <v>0</v>
      </c>
      <c r="Z305" s="16">
        <v>2</v>
      </c>
      <c r="AA305" s="16">
        <v>0</v>
      </c>
      <c r="AB305" s="16">
        <v>1</v>
      </c>
      <c r="AC305" s="16">
        <v>0</v>
      </c>
      <c r="AD305" s="16">
        <v>0</v>
      </c>
      <c r="AE305" s="16">
        <v>0</v>
      </c>
      <c r="AF305" s="16">
        <v>0</v>
      </c>
      <c r="AG305" s="16">
        <v>0</v>
      </c>
      <c r="AH305" s="16">
        <v>5</v>
      </c>
      <c r="AI305" s="14">
        <v>64039118</v>
      </c>
      <c r="AJ305" s="14" t="s">
        <v>1250</v>
      </c>
    </row>
    <row r="306" spans="1:36" ht="21.95" customHeight="1" x14ac:dyDescent="0.25">
      <c r="A306" s="14" t="s">
        <v>1732</v>
      </c>
      <c r="B306" s="17" t="s">
        <v>1735</v>
      </c>
      <c r="C306" s="14" t="s">
        <v>1734</v>
      </c>
      <c r="D306" s="14" t="s">
        <v>54</v>
      </c>
      <c r="E306" s="14" t="s">
        <v>637</v>
      </c>
      <c r="F306" s="14" t="s">
        <v>638</v>
      </c>
      <c r="G306" s="14" t="s">
        <v>1112</v>
      </c>
      <c r="H306" s="14" t="s">
        <v>1259</v>
      </c>
      <c r="I306" s="14" t="s">
        <v>1501</v>
      </c>
      <c r="J306" s="15">
        <f>VLOOKUP(F306,[1]ATEN!$B$2:$AA$558,26,0)</f>
        <v>550</v>
      </c>
      <c r="K306" s="15">
        <f t="shared" si="4"/>
        <v>2750</v>
      </c>
      <c r="L306" s="14" t="s">
        <v>1232</v>
      </c>
      <c r="M306" s="14" t="s">
        <v>9</v>
      </c>
      <c r="N306" s="16">
        <v>0</v>
      </c>
      <c r="O306" s="16">
        <v>0</v>
      </c>
      <c r="P306" s="16">
        <v>1</v>
      </c>
      <c r="Q306" s="16">
        <v>0</v>
      </c>
      <c r="R306" s="16">
        <v>0</v>
      </c>
      <c r="S306" s="16">
        <v>0</v>
      </c>
      <c r="T306" s="16">
        <v>0</v>
      </c>
      <c r="U306" s="16">
        <v>0</v>
      </c>
      <c r="V306" s="16">
        <v>1</v>
      </c>
      <c r="W306" s="16">
        <v>0</v>
      </c>
      <c r="X306" s="16">
        <v>0</v>
      </c>
      <c r="Y306" s="16">
        <v>1</v>
      </c>
      <c r="Z306" s="16">
        <v>1</v>
      </c>
      <c r="AA306" s="16">
        <v>0</v>
      </c>
      <c r="AB306" s="16">
        <v>0</v>
      </c>
      <c r="AC306" s="16">
        <v>0</v>
      </c>
      <c r="AD306" s="16">
        <v>1</v>
      </c>
      <c r="AE306" s="16">
        <v>0</v>
      </c>
      <c r="AF306" s="16">
        <v>0</v>
      </c>
      <c r="AG306" s="16">
        <v>0</v>
      </c>
      <c r="AH306" s="16">
        <v>5</v>
      </c>
      <c r="AI306" s="14">
        <v>64039998</v>
      </c>
      <c r="AJ306" s="14" t="s">
        <v>1249</v>
      </c>
    </row>
    <row r="307" spans="1:36" ht="21.95" customHeight="1" x14ac:dyDescent="0.25">
      <c r="A307" s="14" t="s">
        <v>1732</v>
      </c>
      <c r="B307" s="17" t="s">
        <v>1735</v>
      </c>
      <c r="C307" s="14" t="s">
        <v>1734</v>
      </c>
      <c r="D307" s="14" t="s">
        <v>54</v>
      </c>
      <c r="E307" s="14" t="s">
        <v>642</v>
      </c>
      <c r="F307" s="14" t="s">
        <v>644</v>
      </c>
      <c r="G307" s="14" t="s">
        <v>1114</v>
      </c>
      <c r="H307" s="14" t="s">
        <v>1418</v>
      </c>
      <c r="I307" s="14" t="s">
        <v>1652</v>
      </c>
      <c r="J307" s="15">
        <f>VLOOKUP(F307,[1]ATEN!$B$2:$AA$558,26,0)</f>
        <v>410</v>
      </c>
      <c r="K307" s="15">
        <f t="shared" si="4"/>
        <v>2050</v>
      </c>
      <c r="L307" s="14" t="s">
        <v>1232</v>
      </c>
      <c r="M307" s="14" t="s">
        <v>9</v>
      </c>
      <c r="N307" s="16">
        <v>0</v>
      </c>
      <c r="O307" s="16">
        <v>0</v>
      </c>
      <c r="P307" s="16">
        <v>0</v>
      </c>
      <c r="Q307" s="16">
        <v>0</v>
      </c>
      <c r="R307" s="16">
        <v>0</v>
      </c>
      <c r="S307" s="16">
        <v>0</v>
      </c>
      <c r="T307" s="16">
        <v>0</v>
      </c>
      <c r="U307" s="16">
        <v>0</v>
      </c>
      <c r="V307" s="16">
        <v>1</v>
      </c>
      <c r="W307" s="16">
        <v>1</v>
      </c>
      <c r="X307" s="16">
        <v>0</v>
      </c>
      <c r="Y307" s="16">
        <v>1</v>
      </c>
      <c r="Z307" s="16">
        <v>1</v>
      </c>
      <c r="AA307" s="16">
        <v>1</v>
      </c>
      <c r="AB307" s="16">
        <v>0</v>
      </c>
      <c r="AC307" s="16">
        <v>0</v>
      </c>
      <c r="AD307" s="16">
        <v>0</v>
      </c>
      <c r="AE307" s="16">
        <v>0</v>
      </c>
      <c r="AF307" s="16">
        <v>0</v>
      </c>
      <c r="AG307" s="16">
        <v>0</v>
      </c>
      <c r="AH307" s="16">
        <v>5</v>
      </c>
      <c r="AI307" s="14">
        <v>64039998</v>
      </c>
      <c r="AJ307" s="14" t="s">
        <v>1249</v>
      </c>
    </row>
    <row r="308" spans="1:36" ht="21.95" customHeight="1" x14ac:dyDescent="0.25">
      <c r="A308" s="14" t="s">
        <v>1732</v>
      </c>
      <c r="B308" s="17" t="s">
        <v>1735</v>
      </c>
      <c r="C308" s="14" t="s">
        <v>1734</v>
      </c>
      <c r="D308" s="14" t="s">
        <v>54</v>
      </c>
      <c r="E308" s="14" t="s">
        <v>649</v>
      </c>
      <c r="F308" s="14" t="s">
        <v>650</v>
      </c>
      <c r="G308" s="14" t="s">
        <v>1115</v>
      </c>
      <c r="H308" s="14" t="s">
        <v>1275</v>
      </c>
      <c r="I308" s="14" t="s">
        <v>1517</v>
      </c>
      <c r="J308" s="15">
        <f>VLOOKUP(F308,[1]ATEN!$B$2:$AA$558,26,0)</f>
        <v>470</v>
      </c>
      <c r="K308" s="15">
        <f t="shared" si="4"/>
        <v>2350</v>
      </c>
      <c r="L308" s="14" t="s">
        <v>1232</v>
      </c>
      <c r="M308" s="14" t="s">
        <v>9</v>
      </c>
      <c r="N308" s="16">
        <v>0</v>
      </c>
      <c r="O308" s="16">
        <v>0</v>
      </c>
      <c r="P308" s="16">
        <v>2</v>
      </c>
      <c r="Q308" s="16">
        <v>0</v>
      </c>
      <c r="R308" s="16">
        <v>0</v>
      </c>
      <c r="S308" s="16">
        <v>1</v>
      </c>
      <c r="T308" s="16">
        <v>2</v>
      </c>
      <c r="U308" s="16">
        <v>0</v>
      </c>
      <c r="V308" s="16">
        <v>0</v>
      </c>
      <c r="W308" s="16">
        <v>0</v>
      </c>
      <c r="X308" s="16">
        <v>0</v>
      </c>
      <c r="Y308" s="16">
        <v>0</v>
      </c>
      <c r="Z308" s="16">
        <v>0</v>
      </c>
      <c r="AA308" s="16">
        <v>0</v>
      </c>
      <c r="AB308" s="16">
        <v>0</v>
      </c>
      <c r="AC308" s="16">
        <v>0</v>
      </c>
      <c r="AD308" s="16">
        <v>0</v>
      </c>
      <c r="AE308" s="16">
        <v>0</v>
      </c>
      <c r="AF308" s="16">
        <v>0</v>
      </c>
      <c r="AG308" s="16">
        <v>0</v>
      </c>
      <c r="AH308" s="16">
        <v>5</v>
      </c>
      <c r="AI308" s="14">
        <v>64039998</v>
      </c>
      <c r="AJ308" s="14" t="s">
        <v>1249</v>
      </c>
    </row>
    <row r="309" spans="1:36" ht="21.95" customHeight="1" x14ac:dyDescent="0.25">
      <c r="A309" s="14" t="s">
        <v>1732</v>
      </c>
      <c r="B309" s="17" t="s">
        <v>1735</v>
      </c>
      <c r="C309" s="14" t="s">
        <v>1734</v>
      </c>
      <c r="D309" s="14" t="s">
        <v>54</v>
      </c>
      <c r="E309" s="14" t="s">
        <v>670</v>
      </c>
      <c r="F309" s="14" t="s">
        <v>671</v>
      </c>
      <c r="G309" s="14" t="s">
        <v>1125</v>
      </c>
      <c r="H309" s="14" t="s">
        <v>1431</v>
      </c>
      <c r="I309" s="14" t="s">
        <v>1665</v>
      </c>
      <c r="J309" s="15">
        <f>VLOOKUP(F309,[1]ATEN!$B$2:$AA$558,26,0)</f>
        <v>450</v>
      </c>
      <c r="K309" s="15">
        <f t="shared" si="4"/>
        <v>2250</v>
      </c>
      <c r="L309" s="14" t="s">
        <v>1232</v>
      </c>
      <c r="M309" s="14" t="s">
        <v>9</v>
      </c>
      <c r="N309" s="16">
        <v>0</v>
      </c>
      <c r="O309" s="16">
        <v>0</v>
      </c>
      <c r="P309" s="16">
        <v>1</v>
      </c>
      <c r="Q309" s="16">
        <v>0</v>
      </c>
      <c r="R309" s="16">
        <v>2</v>
      </c>
      <c r="S309" s="16">
        <v>0</v>
      </c>
      <c r="T309" s="16">
        <v>1</v>
      </c>
      <c r="U309" s="16">
        <v>0</v>
      </c>
      <c r="V309" s="16">
        <v>0</v>
      </c>
      <c r="W309" s="16">
        <v>0</v>
      </c>
      <c r="X309" s="16">
        <v>1</v>
      </c>
      <c r="Y309" s="16">
        <v>0</v>
      </c>
      <c r="Z309" s="16">
        <v>0</v>
      </c>
      <c r="AA309" s="16">
        <v>0</v>
      </c>
      <c r="AB309" s="16">
        <v>0</v>
      </c>
      <c r="AC309" s="16">
        <v>0</v>
      </c>
      <c r="AD309" s="16">
        <v>0</v>
      </c>
      <c r="AE309" s="16">
        <v>0</v>
      </c>
      <c r="AF309" s="16">
        <v>0</v>
      </c>
      <c r="AG309" s="16">
        <v>0</v>
      </c>
      <c r="AH309" s="16">
        <v>5</v>
      </c>
      <c r="AI309" s="14">
        <v>64039998</v>
      </c>
      <c r="AJ309" s="14" t="s">
        <v>1249</v>
      </c>
    </row>
    <row r="310" spans="1:36" ht="21.95" customHeight="1" x14ac:dyDescent="0.25">
      <c r="A310" s="14" t="s">
        <v>1732</v>
      </c>
      <c r="B310" s="17" t="s">
        <v>1735</v>
      </c>
      <c r="C310" s="14" t="s">
        <v>1734</v>
      </c>
      <c r="D310" s="14" t="s">
        <v>54</v>
      </c>
      <c r="E310" s="14" t="s">
        <v>676</v>
      </c>
      <c r="F310" s="14" t="s">
        <v>677</v>
      </c>
      <c r="G310" s="14" t="s">
        <v>1128</v>
      </c>
      <c r="H310" s="14" t="s">
        <v>1434</v>
      </c>
      <c r="I310" s="14" t="s">
        <v>1668</v>
      </c>
      <c r="J310" s="15">
        <f>VLOOKUP(F310,[1]ATEN!$B$2:$AA$558,26,0)</f>
        <v>390</v>
      </c>
      <c r="K310" s="15">
        <f t="shared" si="4"/>
        <v>1950</v>
      </c>
      <c r="L310" s="14" t="s">
        <v>1232</v>
      </c>
      <c r="M310" s="14" t="s">
        <v>9</v>
      </c>
      <c r="N310" s="16">
        <v>0</v>
      </c>
      <c r="O310" s="16">
        <v>0</v>
      </c>
      <c r="P310" s="16">
        <v>0</v>
      </c>
      <c r="Q310" s="16">
        <v>2</v>
      </c>
      <c r="R310" s="16">
        <v>0</v>
      </c>
      <c r="S310" s="16">
        <v>1</v>
      </c>
      <c r="T310" s="16">
        <v>2</v>
      </c>
      <c r="U310" s="16">
        <v>0</v>
      </c>
      <c r="V310" s="16">
        <v>0</v>
      </c>
      <c r="W310" s="16">
        <v>0</v>
      </c>
      <c r="X310" s="16">
        <v>0</v>
      </c>
      <c r="Y310" s="16">
        <v>0</v>
      </c>
      <c r="Z310" s="16">
        <v>0</v>
      </c>
      <c r="AA310" s="16">
        <v>0</v>
      </c>
      <c r="AB310" s="16">
        <v>0</v>
      </c>
      <c r="AC310" s="16">
        <v>0</v>
      </c>
      <c r="AD310" s="16">
        <v>0</v>
      </c>
      <c r="AE310" s="16">
        <v>0</v>
      </c>
      <c r="AF310" s="16">
        <v>0</v>
      </c>
      <c r="AG310" s="16">
        <v>0</v>
      </c>
      <c r="AH310" s="16">
        <v>5</v>
      </c>
      <c r="AI310" s="14">
        <v>64035999</v>
      </c>
      <c r="AJ310" s="14" t="s">
        <v>1252</v>
      </c>
    </row>
    <row r="311" spans="1:36" ht="21.95" customHeight="1" x14ac:dyDescent="0.25">
      <c r="A311" s="14" t="s">
        <v>1732</v>
      </c>
      <c r="B311" s="17" t="s">
        <v>1735</v>
      </c>
      <c r="C311" s="14" t="s">
        <v>1734</v>
      </c>
      <c r="D311" s="14" t="s">
        <v>54</v>
      </c>
      <c r="E311" s="14" t="s">
        <v>678</v>
      </c>
      <c r="F311" s="14" t="s">
        <v>679</v>
      </c>
      <c r="G311" s="14" t="s">
        <v>1129</v>
      </c>
      <c r="H311" s="14" t="s">
        <v>1259</v>
      </c>
      <c r="I311" s="14" t="s">
        <v>1501</v>
      </c>
      <c r="J311" s="15">
        <f>VLOOKUP(F311,[1]ATEN!$B$2:$AA$558,26,0)</f>
        <v>380</v>
      </c>
      <c r="K311" s="15">
        <f t="shared" si="4"/>
        <v>1900</v>
      </c>
      <c r="L311" s="14" t="s">
        <v>1232</v>
      </c>
      <c r="M311" s="14" t="s">
        <v>9</v>
      </c>
      <c r="N311" s="16">
        <v>0</v>
      </c>
      <c r="O311" s="16">
        <v>0</v>
      </c>
      <c r="P311" s="16">
        <v>0</v>
      </c>
      <c r="Q311" s="16">
        <v>1</v>
      </c>
      <c r="R311" s="16">
        <v>1</v>
      </c>
      <c r="S311" s="16">
        <v>1</v>
      </c>
      <c r="T311" s="16">
        <v>1</v>
      </c>
      <c r="U311" s="16">
        <v>0</v>
      </c>
      <c r="V311" s="16">
        <v>0</v>
      </c>
      <c r="W311" s="16">
        <v>1</v>
      </c>
      <c r="X311" s="16">
        <v>0</v>
      </c>
      <c r="Y311" s="16">
        <v>0</v>
      </c>
      <c r="Z311" s="16">
        <v>0</v>
      </c>
      <c r="AA311" s="16">
        <v>0</v>
      </c>
      <c r="AB311" s="16">
        <v>0</v>
      </c>
      <c r="AC311" s="16">
        <v>0</v>
      </c>
      <c r="AD311" s="16">
        <v>0</v>
      </c>
      <c r="AE311" s="16">
        <v>0</v>
      </c>
      <c r="AF311" s="16">
        <v>0</v>
      </c>
      <c r="AG311" s="16">
        <v>0</v>
      </c>
      <c r="AH311" s="16">
        <v>5</v>
      </c>
      <c r="AI311" s="14">
        <v>64039911</v>
      </c>
      <c r="AJ311" s="14" t="s">
        <v>1251</v>
      </c>
    </row>
    <row r="312" spans="1:36" ht="21.95" customHeight="1" x14ac:dyDescent="0.25">
      <c r="A312" s="14" t="s">
        <v>1732</v>
      </c>
      <c r="B312" s="17" t="s">
        <v>1735</v>
      </c>
      <c r="C312" s="14" t="s">
        <v>1734</v>
      </c>
      <c r="D312" s="14" t="s">
        <v>54</v>
      </c>
      <c r="E312" s="14" t="s">
        <v>684</v>
      </c>
      <c r="F312" s="14" t="s">
        <v>685</v>
      </c>
      <c r="G312" s="14" t="s">
        <v>1132</v>
      </c>
      <c r="H312" s="14" t="s">
        <v>1436</v>
      </c>
      <c r="I312" s="14" t="s">
        <v>1670</v>
      </c>
      <c r="J312" s="15">
        <f>VLOOKUP(F312,[1]ATEN!$B$2:$AA$558,26,0)</f>
        <v>398</v>
      </c>
      <c r="K312" s="15">
        <f t="shared" si="4"/>
        <v>1990</v>
      </c>
      <c r="L312" s="14" t="s">
        <v>1232</v>
      </c>
      <c r="M312" s="14" t="s">
        <v>9</v>
      </c>
      <c r="N312" s="16">
        <v>0</v>
      </c>
      <c r="O312" s="16">
        <v>0</v>
      </c>
      <c r="P312" s="16">
        <v>1</v>
      </c>
      <c r="Q312" s="16">
        <v>0</v>
      </c>
      <c r="R312" s="16">
        <v>0</v>
      </c>
      <c r="S312" s="16">
        <v>0</v>
      </c>
      <c r="T312" s="16">
        <v>1</v>
      </c>
      <c r="U312" s="16">
        <v>1</v>
      </c>
      <c r="V312" s="16">
        <v>1</v>
      </c>
      <c r="W312" s="16">
        <v>1</v>
      </c>
      <c r="X312" s="16">
        <v>0</v>
      </c>
      <c r="Y312" s="16">
        <v>0</v>
      </c>
      <c r="Z312" s="16">
        <v>0</v>
      </c>
      <c r="AA312" s="16">
        <v>0</v>
      </c>
      <c r="AB312" s="16">
        <v>0</v>
      </c>
      <c r="AC312" s="16">
        <v>0</v>
      </c>
      <c r="AD312" s="16">
        <v>0</v>
      </c>
      <c r="AE312" s="16">
        <v>0</v>
      </c>
      <c r="AF312" s="16">
        <v>0</v>
      </c>
      <c r="AG312" s="16">
        <v>0</v>
      </c>
      <c r="AH312" s="16">
        <v>5</v>
      </c>
      <c r="AI312" s="14">
        <v>64039998</v>
      </c>
      <c r="AJ312" s="14" t="s">
        <v>1249</v>
      </c>
    </row>
    <row r="313" spans="1:36" ht="21.95" customHeight="1" x14ac:dyDescent="0.25">
      <c r="A313" s="14" t="s">
        <v>1732</v>
      </c>
      <c r="B313" s="17" t="s">
        <v>1735</v>
      </c>
      <c r="C313" s="14" t="s">
        <v>1734</v>
      </c>
      <c r="D313" s="14" t="s">
        <v>54</v>
      </c>
      <c r="E313" s="14" t="s">
        <v>698</v>
      </c>
      <c r="F313" s="14" t="s">
        <v>699</v>
      </c>
      <c r="G313" s="14" t="s">
        <v>1137</v>
      </c>
      <c r="H313" s="14" t="s">
        <v>1444</v>
      </c>
      <c r="I313" s="14" t="s">
        <v>1678</v>
      </c>
      <c r="J313" s="15">
        <f>VLOOKUP(F313,[1]ATEN!$B$2:$AA$558,26,0)</f>
        <v>560</v>
      </c>
      <c r="K313" s="15">
        <f t="shared" si="4"/>
        <v>2800</v>
      </c>
      <c r="L313" s="14" t="s">
        <v>1232</v>
      </c>
      <c r="M313" s="14" t="s">
        <v>9</v>
      </c>
      <c r="N313" s="16">
        <v>0</v>
      </c>
      <c r="O313" s="16">
        <v>0</v>
      </c>
      <c r="P313" s="16">
        <v>0</v>
      </c>
      <c r="Q313" s="16">
        <v>0</v>
      </c>
      <c r="R313" s="16">
        <v>1</v>
      </c>
      <c r="S313" s="16">
        <v>0</v>
      </c>
      <c r="T313" s="16">
        <v>0</v>
      </c>
      <c r="U313" s="16">
        <v>0</v>
      </c>
      <c r="V313" s="16">
        <v>1</v>
      </c>
      <c r="W313" s="16">
        <v>0</v>
      </c>
      <c r="X313" s="16">
        <v>0</v>
      </c>
      <c r="Y313" s="16">
        <v>1</v>
      </c>
      <c r="Z313" s="16">
        <v>2</v>
      </c>
      <c r="AA313" s="16">
        <v>0</v>
      </c>
      <c r="AB313" s="16">
        <v>0</v>
      </c>
      <c r="AC313" s="16">
        <v>0</v>
      </c>
      <c r="AD313" s="16">
        <v>0</v>
      </c>
      <c r="AE313" s="16">
        <v>0</v>
      </c>
      <c r="AF313" s="16">
        <v>0</v>
      </c>
      <c r="AG313" s="16">
        <v>0</v>
      </c>
      <c r="AH313" s="16">
        <v>5</v>
      </c>
      <c r="AI313" s="14">
        <v>64039998</v>
      </c>
      <c r="AJ313" s="14" t="s">
        <v>1249</v>
      </c>
    </row>
    <row r="314" spans="1:36" ht="21.95" customHeight="1" x14ac:dyDescent="0.25">
      <c r="A314" s="14" t="s">
        <v>1732</v>
      </c>
      <c r="B314" s="17" t="s">
        <v>1735</v>
      </c>
      <c r="C314" s="14" t="s">
        <v>1734</v>
      </c>
      <c r="D314" s="14" t="s">
        <v>54</v>
      </c>
      <c r="E314" s="14" t="s">
        <v>708</v>
      </c>
      <c r="F314" s="14" t="s">
        <v>709</v>
      </c>
      <c r="G314" s="14" t="s">
        <v>1140</v>
      </c>
      <c r="H314" s="14" t="s">
        <v>1449</v>
      </c>
      <c r="I314" s="14" t="s">
        <v>1683</v>
      </c>
      <c r="J314" s="15">
        <f>VLOOKUP(F314,[1]ATEN!$B$2:$AA$558,26,0)</f>
        <v>360</v>
      </c>
      <c r="K314" s="15">
        <f t="shared" si="4"/>
        <v>1800</v>
      </c>
      <c r="L314" s="14" t="s">
        <v>1232</v>
      </c>
      <c r="M314" s="14" t="s">
        <v>9</v>
      </c>
      <c r="N314" s="16">
        <v>0</v>
      </c>
      <c r="O314" s="16">
        <v>0</v>
      </c>
      <c r="P314" s="16">
        <v>0</v>
      </c>
      <c r="Q314" s="16">
        <v>0</v>
      </c>
      <c r="R314" s="16">
        <v>0</v>
      </c>
      <c r="S314" s="16">
        <v>0</v>
      </c>
      <c r="T314" s="16">
        <v>0</v>
      </c>
      <c r="U314" s="16">
        <v>0</v>
      </c>
      <c r="V314" s="16">
        <v>0</v>
      </c>
      <c r="W314" s="16">
        <v>0</v>
      </c>
      <c r="X314" s="16">
        <v>0</v>
      </c>
      <c r="Y314" s="16">
        <v>1</v>
      </c>
      <c r="Z314" s="16">
        <v>1</v>
      </c>
      <c r="AA314" s="16">
        <v>1</v>
      </c>
      <c r="AB314" s="16">
        <v>1</v>
      </c>
      <c r="AC314" s="16">
        <v>1</v>
      </c>
      <c r="AD314" s="16">
        <v>0</v>
      </c>
      <c r="AE314" s="16">
        <v>0</v>
      </c>
      <c r="AF314" s="16">
        <v>0</v>
      </c>
      <c r="AG314" s="16">
        <v>0</v>
      </c>
      <c r="AH314" s="16">
        <v>5</v>
      </c>
      <c r="AI314" s="14">
        <v>64039998</v>
      </c>
      <c r="AJ314" s="14" t="s">
        <v>1249</v>
      </c>
    </row>
    <row r="315" spans="1:36" ht="21.95" customHeight="1" x14ac:dyDescent="0.25">
      <c r="A315" s="14" t="s">
        <v>1732</v>
      </c>
      <c r="B315" s="17" t="s">
        <v>1735</v>
      </c>
      <c r="C315" s="14" t="s">
        <v>1734</v>
      </c>
      <c r="D315" s="14" t="s">
        <v>54</v>
      </c>
      <c r="E315" s="14" t="s">
        <v>734</v>
      </c>
      <c r="F315" s="14" t="s">
        <v>735</v>
      </c>
      <c r="G315" s="14" t="s">
        <v>1153</v>
      </c>
      <c r="H315" s="14" t="s">
        <v>1440</v>
      </c>
      <c r="I315" s="14" t="s">
        <v>1674</v>
      </c>
      <c r="J315" s="15">
        <f>VLOOKUP(F315,[1]ATEN!$B$2:$AA$558,26,0)</f>
        <v>420</v>
      </c>
      <c r="K315" s="15">
        <f t="shared" si="4"/>
        <v>2100</v>
      </c>
      <c r="L315" s="14" t="s">
        <v>1232</v>
      </c>
      <c r="M315" s="14" t="s">
        <v>9</v>
      </c>
      <c r="N315" s="16">
        <v>0</v>
      </c>
      <c r="O315" s="16">
        <v>0</v>
      </c>
      <c r="P315" s="16">
        <v>1</v>
      </c>
      <c r="Q315" s="16">
        <v>0</v>
      </c>
      <c r="R315" s="16">
        <v>2</v>
      </c>
      <c r="S315" s="16">
        <v>2</v>
      </c>
      <c r="T315" s="16">
        <v>0</v>
      </c>
      <c r="U315" s="16">
        <v>0</v>
      </c>
      <c r="V315" s="16">
        <v>0</v>
      </c>
      <c r="W315" s="16">
        <v>0</v>
      </c>
      <c r="X315" s="16">
        <v>0</v>
      </c>
      <c r="Y315" s="16">
        <v>0</v>
      </c>
      <c r="Z315" s="16">
        <v>0</v>
      </c>
      <c r="AA315" s="16">
        <v>0</v>
      </c>
      <c r="AB315" s="16">
        <v>0</v>
      </c>
      <c r="AC315" s="16">
        <v>0</v>
      </c>
      <c r="AD315" s="16">
        <v>0</v>
      </c>
      <c r="AE315" s="16">
        <v>0</v>
      </c>
      <c r="AF315" s="16">
        <v>0</v>
      </c>
      <c r="AG315" s="16">
        <v>0</v>
      </c>
      <c r="AH315" s="16">
        <v>5</v>
      </c>
      <c r="AI315" s="14">
        <v>64035999</v>
      </c>
      <c r="AJ315" s="14" t="s">
        <v>1252</v>
      </c>
    </row>
    <row r="316" spans="1:36" ht="21.95" customHeight="1" x14ac:dyDescent="0.25">
      <c r="A316" s="14" t="s">
        <v>1732</v>
      </c>
      <c r="B316" s="17" t="s">
        <v>1735</v>
      </c>
      <c r="C316" s="14" t="s">
        <v>1734</v>
      </c>
      <c r="D316" s="14" t="s">
        <v>54</v>
      </c>
      <c r="E316" s="14" t="s">
        <v>761</v>
      </c>
      <c r="F316" s="14" t="s">
        <v>762</v>
      </c>
      <c r="G316" s="14" t="s">
        <v>1164</v>
      </c>
      <c r="H316" s="14" t="s">
        <v>1415</v>
      </c>
      <c r="I316" s="14" t="s">
        <v>1649</v>
      </c>
      <c r="J316" s="15">
        <f>VLOOKUP(F316,[1]ATEN!$B$2:$AA$558,26,0)</f>
        <v>320</v>
      </c>
      <c r="K316" s="15">
        <f t="shared" si="4"/>
        <v>1600</v>
      </c>
      <c r="L316" s="14" t="s">
        <v>1232</v>
      </c>
      <c r="M316" s="14" t="s">
        <v>9</v>
      </c>
      <c r="N316" s="16">
        <v>0</v>
      </c>
      <c r="O316" s="16">
        <v>0</v>
      </c>
      <c r="P316" s="16">
        <v>0</v>
      </c>
      <c r="Q316" s="16">
        <v>1</v>
      </c>
      <c r="R316" s="16">
        <v>1</v>
      </c>
      <c r="S316" s="16">
        <v>0</v>
      </c>
      <c r="T316" s="16">
        <v>1</v>
      </c>
      <c r="U316" s="16">
        <v>2</v>
      </c>
      <c r="V316" s="16">
        <v>0</v>
      </c>
      <c r="W316" s="16">
        <v>0</v>
      </c>
      <c r="X316" s="16">
        <v>0</v>
      </c>
      <c r="Y316" s="16">
        <v>0</v>
      </c>
      <c r="Z316" s="16">
        <v>0</v>
      </c>
      <c r="AA316" s="16">
        <v>0</v>
      </c>
      <c r="AB316" s="16">
        <v>0</v>
      </c>
      <c r="AC316" s="16">
        <v>0</v>
      </c>
      <c r="AD316" s="16">
        <v>0</v>
      </c>
      <c r="AE316" s="16">
        <v>0</v>
      </c>
      <c r="AF316" s="16">
        <v>0</v>
      </c>
      <c r="AG316" s="16">
        <v>0</v>
      </c>
      <c r="AH316" s="16">
        <v>5</v>
      </c>
      <c r="AI316" s="14">
        <v>64039998</v>
      </c>
      <c r="AJ316" s="14" t="s">
        <v>1249</v>
      </c>
    </row>
    <row r="317" spans="1:36" ht="21.95" customHeight="1" x14ac:dyDescent="0.25">
      <c r="A317" s="14" t="s">
        <v>1732</v>
      </c>
      <c r="B317" s="17" t="s">
        <v>1735</v>
      </c>
      <c r="C317" s="14" t="s">
        <v>1734</v>
      </c>
      <c r="D317" s="14" t="s">
        <v>54</v>
      </c>
      <c r="E317" s="14" t="s">
        <v>765</v>
      </c>
      <c r="F317" s="14" t="s">
        <v>767</v>
      </c>
      <c r="G317" s="14" t="s">
        <v>1166</v>
      </c>
      <c r="H317" s="14" t="s">
        <v>1465</v>
      </c>
      <c r="I317" s="14" t="s">
        <v>1697</v>
      </c>
      <c r="J317" s="15">
        <f>VLOOKUP(F317,[1]ATEN!$B$2:$AA$558,26,0)</f>
        <v>450</v>
      </c>
      <c r="K317" s="15">
        <f t="shared" si="4"/>
        <v>2250</v>
      </c>
      <c r="L317" s="14" t="s">
        <v>1232</v>
      </c>
      <c r="M317" s="14" t="s">
        <v>9</v>
      </c>
      <c r="N317" s="16">
        <v>0</v>
      </c>
      <c r="O317" s="16">
        <v>0</v>
      </c>
      <c r="P317" s="16">
        <v>1</v>
      </c>
      <c r="Q317" s="16">
        <v>1</v>
      </c>
      <c r="R317" s="16">
        <v>1</v>
      </c>
      <c r="S317" s="16">
        <v>0</v>
      </c>
      <c r="T317" s="16">
        <v>1</v>
      </c>
      <c r="U317" s="16">
        <v>0</v>
      </c>
      <c r="V317" s="16">
        <v>0</v>
      </c>
      <c r="W317" s="16">
        <v>0</v>
      </c>
      <c r="X317" s="16">
        <v>0</v>
      </c>
      <c r="Y317" s="16">
        <v>0</v>
      </c>
      <c r="Z317" s="16">
        <v>0</v>
      </c>
      <c r="AA317" s="16">
        <v>0</v>
      </c>
      <c r="AB317" s="16">
        <v>0</v>
      </c>
      <c r="AC317" s="16">
        <v>1</v>
      </c>
      <c r="AD317" s="16">
        <v>0</v>
      </c>
      <c r="AE317" s="16">
        <v>0</v>
      </c>
      <c r="AF317" s="16">
        <v>0</v>
      </c>
      <c r="AG317" s="16">
        <v>0</v>
      </c>
      <c r="AH317" s="16">
        <v>5</v>
      </c>
      <c r="AI317" s="14">
        <v>64039998</v>
      </c>
      <c r="AJ317" s="14" t="s">
        <v>1249</v>
      </c>
    </row>
    <row r="318" spans="1:36" ht="21.95" customHeight="1" x14ac:dyDescent="0.25">
      <c r="A318" s="14" t="s">
        <v>1732</v>
      </c>
      <c r="B318" s="17" t="s">
        <v>1735</v>
      </c>
      <c r="C318" s="14" t="s">
        <v>1734</v>
      </c>
      <c r="D318" s="14" t="s">
        <v>54</v>
      </c>
      <c r="E318" s="14" t="s">
        <v>769</v>
      </c>
      <c r="F318" s="14" t="s">
        <v>770</v>
      </c>
      <c r="G318" s="14" t="s">
        <v>1167</v>
      </c>
      <c r="H318" s="14" t="s">
        <v>1334</v>
      </c>
      <c r="I318" s="14" t="s">
        <v>1571</v>
      </c>
      <c r="J318" s="15">
        <f>VLOOKUP(F318,[1]ATEN!$B$2:$AA$558,26,0)</f>
        <v>450</v>
      </c>
      <c r="K318" s="15">
        <f t="shared" si="4"/>
        <v>2250</v>
      </c>
      <c r="L318" s="14" t="s">
        <v>1232</v>
      </c>
      <c r="M318" s="14" t="s">
        <v>9</v>
      </c>
      <c r="N318" s="16">
        <v>0</v>
      </c>
      <c r="O318" s="16">
        <v>0</v>
      </c>
      <c r="P318" s="16">
        <v>0</v>
      </c>
      <c r="Q318" s="16">
        <v>1</v>
      </c>
      <c r="R318" s="16">
        <v>1</v>
      </c>
      <c r="S318" s="16">
        <v>1</v>
      </c>
      <c r="T318" s="16">
        <v>0</v>
      </c>
      <c r="U318" s="16">
        <v>0</v>
      </c>
      <c r="V318" s="16">
        <v>0</v>
      </c>
      <c r="W318" s="16">
        <v>1</v>
      </c>
      <c r="X318" s="16">
        <v>0</v>
      </c>
      <c r="Y318" s="16">
        <v>1</v>
      </c>
      <c r="Z318" s="16">
        <v>0</v>
      </c>
      <c r="AA318" s="16">
        <v>0</v>
      </c>
      <c r="AB318" s="16">
        <v>0</v>
      </c>
      <c r="AC318" s="16">
        <v>0</v>
      </c>
      <c r="AD318" s="16">
        <v>0</v>
      </c>
      <c r="AE318" s="16">
        <v>0</v>
      </c>
      <c r="AF318" s="16">
        <v>0</v>
      </c>
      <c r="AG318" s="16">
        <v>0</v>
      </c>
      <c r="AH318" s="16">
        <v>5</v>
      </c>
      <c r="AI318" s="14">
        <v>64039998</v>
      </c>
      <c r="AJ318" s="14" t="s">
        <v>1249</v>
      </c>
    </row>
    <row r="319" spans="1:36" ht="21.95" customHeight="1" x14ac:dyDescent="0.25">
      <c r="A319" s="14" t="s">
        <v>1732</v>
      </c>
      <c r="B319" s="17" t="s">
        <v>1735</v>
      </c>
      <c r="C319" s="14" t="s">
        <v>1734</v>
      </c>
      <c r="D319" s="14" t="s">
        <v>54</v>
      </c>
      <c r="E319" s="14" t="s">
        <v>789</v>
      </c>
      <c r="F319" s="14" t="s">
        <v>790</v>
      </c>
      <c r="G319" s="14" t="s">
        <v>1174</v>
      </c>
      <c r="H319" s="14" t="s">
        <v>1465</v>
      </c>
      <c r="I319" s="14" t="s">
        <v>1697</v>
      </c>
      <c r="J319" s="15">
        <f>VLOOKUP(F319,[1]ATEN!$B$2:$AA$558,26,0)</f>
        <v>480</v>
      </c>
      <c r="K319" s="15">
        <f t="shared" si="4"/>
        <v>2400</v>
      </c>
      <c r="L319" s="14" t="s">
        <v>1232</v>
      </c>
      <c r="M319" s="14" t="s">
        <v>9</v>
      </c>
      <c r="N319" s="16">
        <v>1</v>
      </c>
      <c r="O319" s="16">
        <v>1</v>
      </c>
      <c r="P319" s="16">
        <v>1</v>
      </c>
      <c r="Q319" s="16">
        <v>0</v>
      </c>
      <c r="R319" s="16">
        <v>1</v>
      </c>
      <c r="S319" s="16">
        <v>0</v>
      </c>
      <c r="T319" s="16">
        <v>0</v>
      </c>
      <c r="U319" s="16">
        <v>0</v>
      </c>
      <c r="V319" s="16">
        <v>0</v>
      </c>
      <c r="W319" s="16">
        <v>0</v>
      </c>
      <c r="X319" s="16">
        <v>0</v>
      </c>
      <c r="Y319" s="16">
        <v>0</v>
      </c>
      <c r="Z319" s="16">
        <v>0</v>
      </c>
      <c r="AA319" s="16">
        <v>1</v>
      </c>
      <c r="AB319" s="16">
        <v>0</v>
      </c>
      <c r="AC319" s="16">
        <v>0</v>
      </c>
      <c r="AD319" s="16">
        <v>0</v>
      </c>
      <c r="AE319" s="16">
        <v>0</v>
      </c>
      <c r="AF319" s="16">
        <v>0</v>
      </c>
      <c r="AG319" s="16">
        <v>0</v>
      </c>
      <c r="AH319" s="16">
        <v>5</v>
      </c>
      <c r="AI319" s="14">
        <v>64039998</v>
      </c>
      <c r="AJ319" s="14" t="s">
        <v>1249</v>
      </c>
    </row>
    <row r="320" spans="1:36" ht="21.95" customHeight="1" x14ac:dyDescent="0.25">
      <c r="A320" s="14" t="s">
        <v>1732</v>
      </c>
      <c r="B320" s="17" t="s">
        <v>1735</v>
      </c>
      <c r="C320" s="14" t="s">
        <v>1734</v>
      </c>
      <c r="D320" s="14" t="s">
        <v>54</v>
      </c>
      <c r="E320" s="14" t="s">
        <v>791</v>
      </c>
      <c r="F320" s="14" t="s">
        <v>792</v>
      </c>
      <c r="G320" s="14" t="s">
        <v>1175</v>
      </c>
      <c r="H320" s="14" t="s">
        <v>1475</v>
      </c>
      <c r="I320" s="14" t="s">
        <v>1707</v>
      </c>
      <c r="J320" s="15">
        <f>VLOOKUP(F320,[1]ATEN!$B$2:$AA$558,26,0)</f>
        <v>550</v>
      </c>
      <c r="K320" s="15">
        <f t="shared" si="4"/>
        <v>2750</v>
      </c>
      <c r="L320" s="14" t="s">
        <v>1232</v>
      </c>
      <c r="M320" s="14" t="s">
        <v>9</v>
      </c>
      <c r="N320" s="16">
        <v>0</v>
      </c>
      <c r="O320" s="16">
        <v>0</v>
      </c>
      <c r="P320" s="16">
        <v>0</v>
      </c>
      <c r="Q320" s="16">
        <v>0</v>
      </c>
      <c r="R320" s="16">
        <v>1</v>
      </c>
      <c r="S320" s="16">
        <v>0</v>
      </c>
      <c r="T320" s="16">
        <v>2</v>
      </c>
      <c r="U320" s="16">
        <v>1</v>
      </c>
      <c r="V320" s="16">
        <v>0</v>
      </c>
      <c r="W320" s="16">
        <v>0</v>
      </c>
      <c r="X320" s="16">
        <v>0</v>
      </c>
      <c r="Y320" s="16">
        <v>0</v>
      </c>
      <c r="Z320" s="16">
        <v>1</v>
      </c>
      <c r="AA320" s="16">
        <v>0</v>
      </c>
      <c r="AB320" s="16">
        <v>0</v>
      </c>
      <c r="AC320" s="16">
        <v>0</v>
      </c>
      <c r="AD320" s="16">
        <v>0</v>
      </c>
      <c r="AE320" s="16">
        <v>0</v>
      </c>
      <c r="AF320" s="16">
        <v>0</v>
      </c>
      <c r="AG320" s="16">
        <v>0</v>
      </c>
      <c r="AH320" s="16">
        <v>5</v>
      </c>
      <c r="AI320" s="14">
        <v>64035999</v>
      </c>
      <c r="AJ320" s="14" t="s">
        <v>1252</v>
      </c>
    </row>
    <row r="321" spans="1:36" ht="21.95" customHeight="1" x14ac:dyDescent="0.25">
      <c r="A321" s="14" t="s">
        <v>1732</v>
      </c>
      <c r="B321" s="17" t="s">
        <v>1735</v>
      </c>
      <c r="C321" s="14" t="s">
        <v>1734</v>
      </c>
      <c r="D321" s="14" t="s">
        <v>54</v>
      </c>
      <c r="E321" s="14" t="s">
        <v>812</v>
      </c>
      <c r="F321" s="14" t="s">
        <v>813</v>
      </c>
      <c r="G321" s="14" t="s">
        <v>1185</v>
      </c>
      <c r="H321" s="14" t="s">
        <v>1479</v>
      </c>
      <c r="I321" s="14" t="s">
        <v>1711</v>
      </c>
      <c r="J321" s="15">
        <f>VLOOKUP(F321,[1]ATEN!$B$2:$AA$558,26,0)</f>
        <v>350</v>
      </c>
      <c r="K321" s="15">
        <f t="shared" si="4"/>
        <v>1750</v>
      </c>
      <c r="L321" s="14" t="s">
        <v>1232</v>
      </c>
      <c r="M321" s="14" t="s">
        <v>9</v>
      </c>
      <c r="N321" s="16">
        <v>0</v>
      </c>
      <c r="O321" s="16">
        <v>0</v>
      </c>
      <c r="P321" s="16">
        <v>0</v>
      </c>
      <c r="Q321" s="16">
        <v>0</v>
      </c>
      <c r="R321" s="16">
        <v>0</v>
      </c>
      <c r="S321" s="16">
        <v>2</v>
      </c>
      <c r="T321" s="16">
        <v>0</v>
      </c>
      <c r="U321" s="16">
        <v>1</v>
      </c>
      <c r="V321" s="16">
        <v>0</v>
      </c>
      <c r="W321" s="16">
        <v>2</v>
      </c>
      <c r="X321" s="16">
        <v>0</v>
      </c>
      <c r="Y321" s="16">
        <v>0</v>
      </c>
      <c r="Z321" s="16">
        <v>0</v>
      </c>
      <c r="AA321" s="16">
        <v>0</v>
      </c>
      <c r="AB321" s="16">
        <v>0</v>
      </c>
      <c r="AC321" s="16">
        <v>0</v>
      </c>
      <c r="AD321" s="16">
        <v>0</v>
      </c>
      <c r="AE321" s="16">
        <v>0</v>
      </c>
      <c r="AF321" s="16">
        <v>0</v>
      </c>
      <c r="AG321" s="16">
        <v>0</v>
      </c>
      <c r="AH321" s="16">
        <v>5</v>
      </c>
      <c r="AI321" s="14">
        <v>64039998</v>
      </c>
      <c r="AJ321" s="14" t="s">
        <v>1249</v>
      </c>
    </row>
    <row r="322" spans="1:36" ht="21.95" customHeight="1" x14ac:dyDescent="0.25">
      <c r="A322" s="14" t="s">
        <v>1732</v>
      </c>
      <c r="B322" s="17" t="s">
        <v>1735</v>
      </c>
      <c r="C322" s="14" t="s">
        <v>1734</v>
      </c>
      <c r="D322" s="14" t="s">
        <v>54</v>
      </c>
      <c r="E322" s="14" t="s">
        <v>819</v>
      </c>
      <c r="F322" s="14" t="s">
        <v>821</v>
      </c>
      <c r="G322" s="14" t="s">
        <v>1188</v>
      </c>
      <c r="H322" s="14" t="s">
        <v>1481</v>
      </c>
      <c r="I322" s="14" t="s">
        <v>1713</v>
      </c>
      <c r="J322" s="15">
        <f>VLOOKUP(F322,[1]ATEN!$B$2:$AA$558,26,0)</f>
        <v>520</v>
      </c>
      <c r="K322" s="15">
        <f t="shared" si="4"/>
        <v>2600</v>
      </c>
      <c r="L322" s="14" t="s">
        <v>1232</v>
      </c>
      <c r="M322" s="14" t="s">
        <v>9</v>
      </c>
      <c r="N322" s="16">
        <v>0</v>
      </c>
      <c r="O322" s="16">
        <v>0</v>
      </c>
      <c r="P322" s="16">
        <v>1</v>
      </c>
      <c r="Q322" s="16">
        <v>0</v>
      </c>
      <c r="R322" s="16">
        <v>0</v>
      </c>
      <c r="S322" s="16">
        <v>1</v>
      </c>
      <c r="T322" s="16">
        <v>0</v>
      </c>
      <c r="U322" s="16">
        <v>0</v>
      </c>
      <c r="V322" s="16">
        <v>0</v>
      </c>
      <c r="W322" s="16">
        <v>1</v>
      </c>
      <c r="X322" s="16">
        <v>2</v>
      </c>
      <c r="Y322" s="16">
        <v>0</v>
      </c>
      <c r="Z322" s="16">
        <v>0</v>
      </c>
      <c r="AA322" s="16">
        <v>0</v>
      </c>
      <c r="AB322" s="16">
        <v>0</v>
      </c>
      <c r="AC322" s="16">
        <v>0</v>
      </c>
      <c r="AD322" s="16">
        <v>0</v>
      </c>
      <c r="AE322" s="16">
        <v>0</v>
      </c>
      <c r="AF322" s="16">
        <v>0</v>
      </c>
      <c r="AG322" s="16">
        <v>0</v>
      </c>
      <c r="AH322" s="16">
        <v>5</v>
      </c>
      <c r="AI322" s="14">
        <v>64035999</v>
      </c>
      <c r="AJ322" s="14" t="s">
        <v>1252</v>
      </c>
    </row>
    <row r="323" spans="1:36" ht="21.95" customHeight="1" x14ac:dyDescent="0.25">
      <c r="A323" s="14" t="s">
        <v>1732</v>
      </c>
      <c r="B323" s="17" t="s">
        <v>1735</v>
      </c>
      <c r="C323" s="14" t="s">
        <v>1734</v>
      </c>
      <c r="D323" s="14" t="s">
        <v>54</v>
      </c>
      <c r="E323" s="14" t="s">
        <v>848</v>
      </c>
      <c r="F323" s="14" t="s">
        <v>849</v>
      </c>
      <c r="G323" s="14" t="s">
        <v>1200</v>
      </c>
      <c r="H323" s="14" t="s">
        <v>1442</v>
      </c>
      <c r="I323" s="14" t="s">
        <v>1676</v>
      </c>
      <c r="J323" s="15">
        <f>VLOOKUP(F323,[1]ATEN!$B$2:$AA$558,26,0)</f>
        <v>350</v>
      </c>
      <c r="K323" s="15">
        <f t="shared" si="4"/>
        <v>1750</v>
      </c>
      <c r="L323" s="14" t="s">
        <v>1232</v>
      </c>
      <c r="M323" s="14" t="s">
        <v>9</v>
      </c>
      <c r="N323" s="16">
        <v>0</v>
      </c>
      <c r="O323" s="16">
        <v>1</v>
      </c>
      <c r="P323" s="16">
        <v>2</v>
      </c>
      <c r="Q323" s="16">
        <v>1</v>
      </c>
      <c r="R323" s="16">
        <v>0</v>
      </c>
      <c r="S323" s="16">
        <v>0</v>
      </c>
      <c r="T323" s="16">
        <v>0</v>
      </c>
      <c r="U323" s="16">
        <v>1</v>
      </c>
      <c r="V323" s="16">
        <v>0</v>
      </c>
      <c r="W323" s="16">
        <v>0</v>
      </c>
      <c r="X323" s="16">
        <v>0</v>
      </c>
      <c r="Y323" s="16">
        <v>0</v>
      </c>
      <c r="Z323" s="16">
        <v>0</v>
      </c>
      <c r="AA323" s="16">
        <v>0</v>
      </c>
      <c r="AB323" s="16">
        <v>0</v>
      </c>
      <c r="AC323" s="16">
        <v>0</v>
      </c>
      <c r="AD323" s="16">
        <v>0</v>
      </c>
      <c r="AE323" s="16">
        <v>0</v>
      </c>
      <c r="AF323" s="16">
        <v>0</v>
      </c>
      <c r="AG323" s="16">
        <v>0</v>
      </c>
      <c r="AH323" s="16">
        <v>5</v>
      </c>
      <c r="AI323" s="14">
        <v>64039998</v>
      </c>
      <c r="AJ323" s="14" t="s">
        <v>1249</v>
      </c>
    </row>
    <row r="324" spans="1:36" ht="21.95" customHeight="1" x14ac:dyDescent="0.25">
      <c r="A324" s="14" t="s">
        <v>1732</v>
      </c>
      <c r="B324" s="17" t="s">
        <v>1735</v>
      </c>
      <c r="C324" s="14" t="s">
        <v>1734</v>
      </c>
      <c r="D324" s="14" t="s">
        <v>54</v>
      </c>
      <c r="E324" s="14" t="s">
        <v>853</v>
      </c>
      <c r="F324" s="14" t="s">
        <v>855</v>
      </c>
      <c r="G324" s="14" t="s">
        <v>1202</v>
      </c>
      <c r="H324" s="14" t="s">
        <v>1281</v>
      </c>
      <c r="I324" s="14" t="s">
        <v>1523</v>
      </c>
      <c r="J324" s="15">
        <f>VLOOKUP(F324,[1]ATEN!$B$2:$AA$558,26,0)</f>
        <v>390</v>
      </c>
      <c r="K324" s="15">
        <f t="shared" si="4"/>
        <v>1950</v>
      </c>
      <c r="L324" s="14" t="s">
        <v>1232</v>
      </c>
      <c r="M324" s="14" t="s">
        <v>9</v>
      </c>
      <c r="N324" s="16">
        <v>0</v>
      </c>
      <c r="O324" s="16">
        <v>0</v>
      </c>
      <c r="P324" s="16">
        <v>1</v>
      </c>
      <c r="Q324" s="16">
        <v>0</v>
      </c>
      <c r="R324" s="16">
        <v>0</v>
      </c>
      <c r="S324" s="16">
        <v>1</v>
      </c>
      <c r="T324" s="16">
        <v>0</v>
      </c>
      <c r="U324" s="16">
        <v>2</v>
      </c>
      <c r="V324" s="16">
        <v>1</v>
      </c>
      <c r="W324" s="16">
        <v>0</v>
      </c>
      <c r="X324" s="16">
        <v>0</v>
      </c>
      <c r="Y324" s="16">
        <v>0</v>
      </c>
      <c r="Z324" s="16">
        <v>0</v>
      </c>
      <c r="AA324" s="16">
        <v>0</v>
      </c>
      <c r="AB324" s="16">
        <v>0</v>
      </c>
      <c r="AC324" s="16">
        <v>0</v>
      </c>
      <c r="AD324" s="16">
        <v>0</v>
      </c>
      <c r="AE324" s="16">
        <v>0</v>
      </c>
      <c r="AF324" s="16">
        <v>0</v>
      </c>
      <c r="AG324" s="16">
        <v>0</v>
      </c>
      <c r="AH324" s="16">
        <v>5</v>
      </c>
      <c r="AI324" s="14">
        <v>64039998</v>
      </c>
      <c r="AJ324" s="14" t="s">
        <v>1249</v>
      </c>
    </row>
    <row r="325" spans="1:36" ht="21.95" customHeight="1" x14ac:dyDescent="0.25">
      <c r="A325" s="14" t="s">
        <v>1732</v>
      </c>
      <c r="B325" s="17" t="s">
        <v>1735</v>
      </c>
      <c r="C325" s="14" t="s">
        <v>1734</v>
      </c>
      <c r="D325" s="14" t="s">
        <v>54</v>
      </c>
      <c r="E325" s="14" t="s">
        <v>858</v>
      </c>
      <c r="F325" s="14" t="s">
        <v>859</v>
      </c>
      <c r="G325" s="14" t="s">
        <v>1204</v>
      </c>
      <c r="H325" s="14" t="s">
        <v>1442</v>
      </c>
      <c r="I325" s="14" t="s">
        <v>1676</v>
      </c>
      <c r="J325" s="15">
        <f>VLOOKUP(F325,[1]ATEN!$B$2:$AA$558,26,0)</f>
        <v>450</v>
      </c>
      <c r="K325" s="15">
        <f t="shared" si="4"/>
        <v>2250</v>
      </c>
      <c r="L325" s="14" t="s">
        <v>1232</v>
      </c>
      <c r="M325" s="14" t="s">
        <v>9</v>
      </c>
      <c r="N325" s="16">
        <v>0</v>
      </c>
      <c r="O325" s="16">
        <v>0</v>
      </c>
      <c r="P325" s="16">
        <v>0</v>
      </c>
      <c r="Q325" s="16">
        <v>0</v>
      </c>
      <c r="R325" s="16">
        <v>0</v>
      </c>
      <c r="S325" s="16">
        <v>0</v>
      </c>
      <c r="T325" s="16">
        <v>0</v>
      </c>
      <c r="U325" s="16">
        <v>0</v>
      </c>
      <c r="V325" s="16">
        <v>0</v>
      </c>
      <c r="W325" s="16">
        <v>0</v>
      </c>
      <c r="X325" s="16">
        <v>0</v>
      </c>
      <c r="Y325" s="16">
        <v>1</v>
      </c>
      <c r="Z325" s="16">
        <v>0</v>
      </c>
      <c r="AA325" s="16">
        <v>1</v>
      </c>
      <c r="AB325" s="16">
        <v>1</v>
      </c>
      <c r="AC325" s="16">
        <v>1</v>
      </c>
      <c r="AD325" s="16">
        <v>1</v>
      </c>
      <c r="AE325" s="16">
        <v>0</v>
      </c>
      <c r="AF325" s="16">
        <v>0</v>
      </c>
      <c r="AG325" s="16">
        <v>0</v>
      </c>
      <c r="AH325" s="16">
        <v>5</v>
      </c>
      <c r="AI325" s="14">
        <v>64035999</v>
      </c>
      <c r="AJ325" s="14" t="s">
        <v>1252</v>
      </c>
    </row>
    <row r="326" spans="1:36" ht="21.95" customHeight="1" x14ac:dyDescent="0.25">
      <c r="A326" s="14" t="s">
        <v>1732</v>
      </c>
      <c r="B326" s="17" t="s">
        <v>1735</v>
      </c>
      <c r="C326" s="14" t="s">
        <v>1734</v>
      </c>
      <c r="D326" s="14" t="s">
        <v>54</v>
      </c>
      <c r="E326" s="14" t="s">
        <v>865</v>
      </c>
      <c r="F326" s="14" t="s">
        <v>866</v>
      </c>
      <c r="G326" s="14" t="s">
        <v>1207</v>
      </c>
      <c r="H326" s="14" t="s">
        <v>1259</v>
      </c>
      <c r="I326" s="14" t="s">
        <v>1501</v>
      </c>
      <c r="J326" s="15">
        <f>VLOOKUP(F326,[1]ATEN!$B$2:$AA$558,26,0)</f>
        <v>390</v>
      </c>
      <c r="K326" s="15">
        <f t="shared" si="4"/>
        <v>1950</v>
      </c>
      <c r="L326" s="14" t="s">
        <v>1232</v>
      </c>
      <c r="M326" s="14" t="s">
        <v>9</v>
      </c>
      <c r="N326" s="16">
        <v>0</v>
      </c>
      <c r="O326" s="16">
        <v>0</v>
      </c>
      <c r="P326" s="16">
        <v>0</v>
      </c>
      <c r="Q326" s="16">
        <v>0</v>
      </c>
      <c r="R326" s="16">
        <v>0</v>
      </c>
      <c r="S326" s="16">
        <v>0</v>
      </c>
      <c r="T326" s="16">
        <v>0</v>
      </c>
      <c r="U326" s="16">
        <v>0</v>
      </c>
      <c r="V326" s="16">
        <v>0</v>
      </c>
      <c r="W326" s="16">
        <v>0</v>
      </c>
      <c r="X326" s="16">
        <v>0</v>
      </c>
      <c r="Y326" s="16">
        <v>1</v>
      </c>
      <c r="Z326" s="16">
        <v>2</v>
      </c>
      <c r="AA326" s="16">
        <v>1</v>
      </c>
      <c r="AB326" s="16">
        <v>1</v>
      </c>
      <c r="AC326" s="16">
        <v>0</v>
      </c>
      <c r="AD326" s="16">
        <v>0</v>
      </c>
      <c r="AE326" s="16">
        <v>0</v>
      </c>
      <c r="AF326" s="16">
        <v>0</v>
      </c>
      <c r="AG326" s="16">
        <v>0</v>
      </c>
      <c r="AH326" s="16">
        <v>5</v>
      </c>
      <c r="AI326" s="14">
        <v>64039998</v>
      </c>
      <c r="AJ326" s="14" t="s">
        <v>1249</v>
      </c>
    </row>
    <row r="327" spans="1:36" ht="21.95" customHeight="1" x14ac:dyDescent="0.25">
      <c r="A327" s="14" t="s">
        <v>1732</v>
      </c>
      <c r="B327" s="17" t="s">
        <v>1735</v>
      </c>
      <c r="C327" s="14" t="s">
        <v>1734</v>
      </c>
      <c r="D327" s="14" t="s">
        <v>54</v>
      </c>
      <c r="E327" s="14" t="s">
        <v>872</v>
      </c>
      <c r="F327" s="14" t="s">
        <v>875</v>
      </c>
      <c r="G327" s="14" t="s">
        <v>1210</v>
      </c>
      <c r="H327" s="14" t="s">
        <v>1259</v>
      </c>
      <c r="I327" s="14" t="s">
        <v>1501</v>
      </c>
      <c r="J327" s="15">
        <f>VLOOKUP(F327,[1]ATEN!$B$2:$AA$558,26,0)</f>
        <v>698</v>
      </c>
      <c r="K327" s="15">
        <f t="shared" si="4"/>
        <v>3490</v>
      </c>
      <c r="L327" s="14" t="s">
        <v>1232</v>
      </c>
      <c r="M327" s="14" t="s">
        <v>9</v>
      </c>
      <c r="N327" s="16">
        <v>0</v>
      </c>
      <c r="O327" s="16">
        <v>0</v>
      </c>
      <c r="P327" s="16">
        <v>0</v>
      </c>
      <c r="Q327" s="16">
        <v>0</v>
      </c>
      <c r="R327" s="16">
        <v>0</v>
      </c>
      <c r="S327" s="16">
        <v>0</v>
      </c>
      <c r="T327" s="16">
        <v>0</v>
      </c>
      <c r="U327" s="16">
        <v>0</v>
      </c>
      <c r="V327" s="16">
        <v>0</v>
      </c>
      <c r="W327" s="16">
        <v>2</v>
      </c>
      <c r="X327" s="16">
        <v>2</v>
      </c>
      <c r="Y327" s="16">
        <v>0</v>
      </c>
      <c r="Z327" s="16">
        <v>0</v>
      </c>
      <c r="AA327" s="16">
        <v>1</v>
      </c>
      <c r="AB327" s="16">
        <v>0</v>
      </c>
      <c r="AC327" s="16">
        <v>0</v>
      </c>
      <c r="AD327" s="16">
        <v>0</v>
      </c>
      <c r="AE327" s="16">
        <v>0</v>
      </c>
      <c r="AF327" s="16">
        <v>0</v>
      </c>
      <c r="AG327" s="16">
        <v>0</v>
      </c>
      <c r="AH327" s="16">
        <v>5</v>
      </c>
      <c r="AI327" s="14">
        <v>64039118</v>
      </c>
      <c r="AJ327" s="14" t="s">
        <v>1250</v>
      </c>
    </row>
    <row r="328" spans="1:36" ht="21.95" customHeight="1" x14ac:dyDescent="0.25">
      <c r="A328" s="14" t="s">
        <v>1732</v>
      </c>
      <c r="B328" s="17" t="s">
        <v>1735</v>
      </c>
      <c r="C328" s="14" t="s">
        <v>1734</v>
      </c>
      <c r="D328" s="14" t="s">
        <v>54</v>
      </c>
      <c r="E328" s="14" t="s">
        <v>881</v>
      </c>
      <c r="F328" s="14" t="s">
        <v>882</v>
      </c>
      <c r="G328" s="14" t="s">
        <v>1212</v>
      </c>
      <c r="H328" s="14" t="s">
        <v>1259</v>
      </c>
      <c r="I328" s="14" t="s">
        <v>1501</v>
      </c>
      <c r="J328" s="15">
        <f>VLOOKUP(F328,[1]ATEN!$B$2:$AA$558,26,0)</f>
        <v>750</v>
      </c>
      <c r="K328" s="15">
        <f t="shared" si="4"/>
        <v>3750</v>
      </c>
      <c r="L328" s="14" t="s">
        <v>1232</v>
      </c>
      <c r="M328" s="14" t="s">
        <v>9</v>
      </c>
      <c r="N328" s="16">
        <v>0</v>
      </c>
      <c r="O328" s="16">
        <v>0</v>
      </c>
      <c r="P328" s="16">
        <v>1</v>
      </c>
      <c r="Q328" s="16">
        <v>0</v>
      </c>
      <c r="R328" s="16">
        <v>0</v>
      </c>
      <c r="S328" s="16">
        <v>1</v>
      </c>
      <c r="T328" s="16">
        <v>1</v>
      </c>
      <c r="U328" s="16">
        <v>0</v>
      </c>
      <c r="V328" s="16">
        <v>0</v>
      </c>
      <c r="W328" s="16">
        <v>0</v>
      </c>
      <c r="X328" s="16">
        <v>0</v>
      </c>
      <c r="Y328" s="16">
        <v>1</v>
      </c>
      <c r="Z328" s="16">
        <v>1</v>
      </c>
      <c r="AA328" s="16">
        <v>0</v>
      </c>
      <c r="AB328" s="16">
        <v>0</v>
      </c>
      <c r="AC328" s="16">
        <v>0</v>
      </c>
      <c r="AD328" s="16">
        <v>0</v>
      </c>
      <c r="AE328" s="16">
        <v>0</v>
      </c>
      <c r="AF328" s="16">
        <v>0</v>
      </c>
      <c r="AG328" s="16">
        <v>0</v>
      </c>
      <c r="AH328" s="16">
        <v>5</v>
      </c>
      <c r="AI328" s="14">
        <v>64039118</v>
      </c>
      <c r="AJ328" s="14" t="s">
        <v>1250</v>
      </c>
    </row>
    <row r="329" spans="1:36" ht="21.95" customHeight="1" x14ac:dyDescent="0.25">
      <c r="A329" s="14" t="s">
        <v>1732</v>
      </c>
      <c r="B329" s="17" t="s">
        <v>1735</v>
      </c>
      <c r="C329" s="14" t="s">
        <v>1734</v>
      </c>
      <c r="D329" s="14" t="s">
        <v>54</v>
      </c>
      <c r="E329" s="14" t="s">
        <v>890</v>
      </c>
      <c r="F329" s="14" t="s">
        <v>891</v>
      </c>
      <c r="G329" s="14" t="s">
        <v>1216</v>
      </c>
      <c r="H329" s="14" t="s">
        <v>1259</v>
      </c>
      <c r="I329" s="14" t="s">
        <v>1501</v>
      </c>
      <c r="J329" s="15">
        <f>VLOOKUP(F329,[1]ATEN!$B$2:$AA$558,26,0)</f>
        <v>650</v>
      </c>
      <c r="K329" s="15">
        <f t="shared" ref="K329:K392" si="5">J329*AH329</f>
        <v>3250</v>
      </c>
      <c r="L329" s="14" t="s">
        <v>1232</v>
      </c>
      <c r="M329" s="14" t="s">
        <v>9</v>
      </c>
      <c r="N329" s="16">
        <v>0</v>
      </c>
      <c r="O329" s="16">
        <v>0</v>
      </c>
      <c r="P329" s="16">
        <v>1</v>
      </c>
      <c r="Q329" s="16">
        <v>0</v>
      </c>
      <c r="R329" s="16">
        <v>0</v>
      </c>
      <c r="S329" s="16">
        <v>1</v>
      </c>
      <c r="T329" s="16">
        <v>0</v>
      </c>
      <c r="U329" s="16">
        <v>0</v>
      </c>
      <c r="V329" s="16">
        <v>0</v>
      </c>
      <c r="W329" s="16">
        <v>1</v>
      </c>
      <c r="X329" s="16">
        <v>0</v>
      </c>
      <c r="Y329" s="16">
        <v>0</v>
      </c>
      <c r="Z329" s="16">
        <v>1</v>
      </c>
      <c r="AA329" s="16">
        <v>0</v>
      </c>
      <c r="AB329" s="16">
        <v>1</v>
      </c>
      <c r="AC329" s="16">
        <v>0</v>
      </c>
      <c r="AD329" s="16">
        <v>0</v>
      </c>
      <c r="AE329" s="16">
        <v>0</v>
      </c>
      <c r="AF329" s="16">
        <v>0</v>
      </c>
      <c r="AG329" s="16">
        <v>0</v>
      </c>
      <c r="AH329" s="16">
        <v>5</v>
      </c>
      <c r="AI329" s="14">
        <v>64039998</v>
      </c>
      <c r="AJ329" s="14" t="s">
        <v>1249</v>
      </c>
    </row>
    <row r="330" spans="1:36" ht="21.95" customHeight="1" x14ac:dyDescent="0.25">
      <c r="A330" s="14" t="s">
        <v>1732</v>
      </c>
      <c r="B330" s="17" t="s">
        <v>1735</v>
      </c>
      <c r="C330" s="14" t="s">
        <v>1734</v>
      </c>
      <c r="D330" s="14" t="s">
        <v>54</v>
      </c>
      <c r="E330" s="14" t="s">
        <v>908</v>
      </c>
      <c r="F330" s="14" t="s">
        <v>909</v>
      </c>
      <c r="G330" s="14" t="s">
        <v>1223</v>
      </c>
      <c r="H330" s="14" t="s">
        <v>1259</v>
      </c>
      <c r="I330" s="14" t="s">
        <v>1501</v>
      </c>
      <c r="J330" s="15">
        <f>VLOOKUP(F330,[1]ATEN!$B$2:$AA$558,26,0)</f>
        <v>380</v>
      </c>
      <c r="K330" s="15">
        <f t="shared" si="5"/>
        <v>1900</v>
      </c>
      <c r="L330" s="14" t="s">
        <v>1232</v>
      </c>
      <c r="M330" s="14" t="s">
        <v>9</v>
      </c>
      <c r="N330" s="16">
        <v>0</v>
      </c>
      <c r="O330" s="16">
        <v>0</v>
      </c>
      <c r="P330" s="16">
        <v>0</v>
      </c>
      <c r="Q330" s="16">
        <v>0</v>
      </c>
      <c r="R330" s="16">
        <v>0</v>
      </c>
      <c r="S330" s="16">
        <v>1</v>
      </c>
      <c r="T330" s="16">
        <v>0</v>
      </c>
      <c r="U330" s="16">
        <v>0</v>
      </c>
      <c r="V330" s="16">
        <v>0</v>
      </c>
      <c r="W330" s="16">
        <v>1</v>
      </c>
      <c r="X330" s="16">
        <v>0</v>
      </c>
      <c r="Y330" s="16">
        <v>2</v>
      </c>
      <c r="Z330" s="16">
        <v>1</v>
      </c>
      <c r="AA330" s="16">
        <v>0</v>
      </c>
      <c r="AB330" s="16">
        <v>0</v>
      </c>
      <c r="AC330" s="16">
        <v>0</v>
      </c>
      <c r="AD330" s="16">
        <v>0</v>
      </c>
      <c r="AE330" s="16">
        <v>0</v>
      </c>
      <c r="AF330" s="16">
        <v>0</v>
      </c>
      <c r="AG330" s="16">
        <v>0</v>
      </c>
      <c r="AH330" s="16">
        <v>5</v>
      </c>
      <c r="AI330" s="14">
        <v>64035999</v>
      </c>
      <c r="AJ330" s="14" t="s">
        <v>1252</v>
      </c>
    </row>
    <row r="331" spans="1:36" ht="21.95" customHeight="1" x14ac:dyDescent="0.25">
      <c r="A331" s="14" t="s">
        <v>1732</v>
      </c>
      <c r="B331" s="17" t="s">
        <v>1735</v>
      </c>
      <c r="C331" s="14" t="s">
        <v>1734</v>
      </c>
      <c r="D331" s="14" t="s">
        <v>54</v>
      </c>
      <c r="E331" s="14" t="s">
        <v>912</v>
      </c>
      <c r="F331" s="14" t="s">
        <v>913</v>
      </c>
      <c r="G331" s="14" t="s">
        <v>1225</v>
      </c>
      <c r="H331" s="14" t="s">
        <v>1457</v>
      </c>
      <c r="I331" s="14" t="s">
        <v>1691</v>
      </c>
      <c r="J331" s="15">
        <f>VLOOKUP(F331,[1]ATEN!$B$2:$AA$558,26,0)</f>
        <v>650</v>
      </c>
      <c r="K331" s="15">
        <f t="shared" si="5"/>
        <v>3250</v>
      </c>
      <c r="L331" s="14" t="s">
        <v>1232</v>
      </c>
      <c r="M331" s="14" t="s">
        <v>9</v>
      </c>
      <c r="N331" s="16">
        <v>0</v>
      </c>
      <c r="O331" s="16">
        <v>0</v>
      </c>
      <c r="P331" s="16">
        <v>2</v>
      </c>
      <c r="Q331" s="16">
        <v>2</v>
      </c>
      <c r="R331" s="16">
        <v>0</v>
      </c>
      <c r="S331" s="16">
        <v>0</v>
      </c>
      <c r="T331" s="16">
        <v>0</v>
      </c>
      <c r="U331" s="16">
        <v>0</v>
      </c>
      <c r="V331" s="16">
        <v>0</v>
      </c>
      <c r="W331" s="16">
        <v>0</v>
      </c>
      <c r="X331" s="16">
        <v>0</v>
      </c>
      <c r="Y331" s="16">
        <v>0</v>
      </c>
      <c r="Z331" s="16">
        <v>0</v>
      </c>
      <c r="AA331" s="16">
        <v>0</v>
      </c>
      <c r="AB331" s="16">
        <v>0</v>
      </c>
      <c r="AC331" s="16">
        <v>0</v>
      </c>
      <c r="AD331" s="16">
        <v>1</v>
      </c>
      <c r="AE331" s="16">
        <v>0</v>
      </c>
      <c r="AF331" s="16">
        <v>0</v>
      </c>
      <c r="AG331" s="16">
        <v>0</v>
      </c>
      <c r="AH331" s="16">
        <v>5</v>
      </c>
      <c r="AI331" s="14">
        <v>64039118</v>
      </c>
      <c r="AJ331" s="14" t="s">
        <v>1250</v>
      </c>
    </row>
    <row r="332" spans="1:36" ht="21.95" customHeight="1" x14ac:dyDescent="0.25">
      <c r="A332" s="14" t="s">
        <v>1732</v>
      </c>
      <c r="B332" s="17" t="s">
        <v>1735</v>
      </c>
      <c r="C332" s="14" t="s">
        <v>1734</v>
      </c>
      <c r="D332" s="14" t="s">
        <v>54</v>
      </c>
      <c r="E332" s="14" t="s">
        <v>914</v>
      </c>
      <c r="F332" s="14" t="s">
        <v>915</v>
      </c>
      <c r="G332" s="14" t="s">
        <v>1226</v>
      </c>
      <c r="H332" s="14" t="s">
        <v>1259</v>
      </c>
      <c r="I332" s="14" t="s">
        <v>1501</v>
      </c>
      <c r="J332" s="15">
        <f>VLOOKUP(F332,[1]ATEN!$B$2:$AA$558,26,0)</f>
        <v>490</v>
      </c>
      <c r="K332" s="15">
        <f t="shared" si="5"/>
        <v>2450</v>
      </c>
      <c r="L332" s="14" t="s">
        <v>1232</v>
      </c>
      <c r="M332" s="14" t="s">
        <v>9</v>
      </c>
      <c r="N332" s="16">
        <v>2</v>
      </c>
      <c r="O332" s="16">
        <v>0</v>
      </c>
      <c r="P332" s="16">
        <v>1</v>
      </c>
      <c r="Q332" s="16">
        <v>0</v>
      </c>
      <c r="R332" s="16">
        <v>0</v>
      </c>
      <c r="S332" s="16">
        <v>1</v>
      </c>
      <c r="T332" s="16">
        <v>0</v>
      </c>
      <c r="U332" s="16">
        <v>1</v>
      </c>
      <c r="V332" s="16">
        <v>0</v>
      </c>
      <c r="W332" s="16">
        <v>0</v>
      </c>
      <c r="X332" s="16">
        <v>0</v>
      </c>
      <c r="Y332" s="16">
        <v>0</v>
      </c>
      <c r="Z332" s="16">
        <v>0</v>
      </c>
      <c r="AA332" s="16">
        <v>0</v>
      </c>
      <c r="AB332" s="16">
        <v>0</v>
      </c>
      <c r="AC332" s="16">
        <v>0</v>
      </c>
      <c r="AD332" s="16">
        <v>0</v>
      </c>
      <c r="AE332" s="16">
        <v>0</v>
      </c>
      <c r="AF332" s="16">
        <v>0</v>
      </c>
      <c r="AG332" s="16">
        <v>0</v>
      </c>
      <c r="AH332" s="16">
        <v>5</v>
      </c>
      <c r="AI332" s="14">
        <v>64039118</v>
      </c>
      <c r="AJ332" s="14" t="s">
        <v>1250</v>
      </c>
    </row>
    <row r="333" spans="1:36" ht="21.95" customHeight="1" x14ac:dyDescent="0.25">
      <c r="A333" s="14" t="s">
        <v>1732</v>
      </c>
      <c r="B333" s="17" t="s">
        <v>1735</v>
      </c>
      <c r="C333" s="14" t="s">
        <v>1734</v>
      </c>
      <c r="D333" s="14" t="s">
        <v>54</v>
      </c>
      <c r="E333" s="14" t="s">
        <v>922</v>
      </c>
      <c r="F333" s="14" t="s">
        <v>924</v>
      </c>
      <c r="G333" s="14" t="s">
        <v>1229</v>
      </c>
      <c r="H333" s="14" t="s">
        <v>1498</v>
      </c>
      <c r="I333" s="14" t="s">
        <v>1730</v>
      </c>
      <c r="J333" s="15">
        <f>VLOOKUP(F333,[1]ATEN!$B$2:$AA$558,26,0)</f>
        <v>1200</v>
      </c>
      <c r="K333" s="15">
        <f t="shared" si="5"/>
        <v>6000</v>
      </c>
      <c r="L333" s="14" t="s">
        <v>1232</v>
      </c>
      <c r="M333" s="14" t="s">
        <v>9</v>
      </c>
      <c r="N333" s="16">
        <v>0</v>
      </c>
      <c r="O333" s="16">
        <v>1</v>
      </c>
      <c r="P333" s="16">
        <v>0</v>
      </c>
      <c r="Q333" s="16">
        <v>0</v>
      </c>
      <c r="R333" s="16">
        <v>1</v>
      </c>
      <c r="S333" s="16">
        <v>0</v>
      </c>
      <c r="T333" s="16">
        <v>0</v>
      </c>
      <c r="U333" s="16">
        <v>0</v>
      </c>
      <c r="V333" s="16">
        <v>1</v>
      </c>
      <c r="W333" s="16">
        <v>0</v>
      </c>
      <c r="X333" s="16">
        <v>0</v>
      </c>
      <c r="Y333" s="16">
        <v>0</v>
      </c>
      <c r="Z333" s="16">
        <v>1</v>
      </c>
      <c r="AA333" s="16">
        <v>1</v>
      </c>
      <c r="AB333" s="16">
        <v>0</v>
      </c>
      <c r="AC333" s="16">
        <v>0</v>
      </c>
      <c r="AD333" s="16">
        <v>0</v>
      </c>
      <c r="AE333" s="16">
        <v>0</v>
      </c>
      <c r="AF333" s="16">
        <v>0</v>
      </c>
      <c r="AG333" s="16">
        <v>0</v>
      </c>
      <c r="AH333" s="16">
        <v>5</v>
      </c>
      <c r="AI333" s="14">
        <v>64039118</v>
      </c>
      <c r="AJ333" s="14" t="s">
        <v>1250</v>
      </c>
    </row>
    <row r="334" spans="1:36" ht="21.95" customHeight="1" x14ac:dyDescent="0.25">
      <c r="A334" s="14" t="s">
        <v>1732</v>
      </c>
      <c r="B334" s="17" t="s">
        <v>1735</v>
      </c>
      <c r="C334" s="14" t="s">
        <v>1734</v>
      </c>
      <c r="D334" s="14" t="s">
        <v>54</v>
      </c>
      <c r="E334" s="14" t="s">
        <v>927</v>
      </c>
      <c r="F334" s="14" t="s">
        <v>929</v>
      </c>
      <c r="G334" s="14" t="s">
        <v>1231</v>
      </c>
      <c r="H334" s="14" t="s">
        <v>1499</v>
      </c>
      <c r="I334" s="14" t="s">
        <v>1731</v>
      </c>
      <c r="J334" s="15">
        <f>VLOOKUP(F334,[1]ATEN!$B$2:$AA$558,26,0)</f>
        <v>190</v>
      </c>
      <c r="K334" s="15">
        <f t="shared" si="5"/>
        <v>950</v>
      </c>
      <c r="L334" s="14" t="s">
        <v>1232</v>
      </c>
      <c r="M334" s="14" t="s">
        <v>9</v>
      </c>
      <c r="N334" s="16">
        <v>0</v>
      </c>
      <c r="O334" s="16">
        <v>0</v>
      </c>
      <c r="P334" s="16">
        <v>2</v>
      </c>
      <c r="Q334" s="16">
        <v>0</v>
      </c>
      <c r="R334" s="16">
        <v>2</v>
      </c>
      <c r="S334" s="16">
        <v>0</v>
      </c>
      <c r="T334" s="16">
        <v>0</v>
      </c>
      <c r="U334" s="16">
        <v>0</v>
      </c>
      <c r="V334" s="16">
        <v>0</v>
      </c>
      <c r="W334" s="16">
        <v>0</v>
      </c>
      <c r="X334" s="16">
        <v>0</v>
      </c>
      <c r="Y334" s="16">
        <v>0</v>
      </c>
      <c r="Z334" s="16">
        <v>0</v>
      </c>
      <c r="AA334" s="16">
        <v>0</v>
      </c>
      <c r="AB334" s="16">
        <v>1</v>
      </c>
      <c r="AC334" s="16">
        <v>0</v>
      </c>
      <c r="AD334" s="16">
        <v>0</v>
      </c>
      <c r="AE334" s="16">
        <v>0</v>
      </c>
      <c r="AF334" s="16">
        <v>0</v>
      </c>
      <c r="AG334" s="16">
        <v>0</v>
      </c>
      <c r="AH334" s="16">
        <v>5</v>
      </c>
      <c r="AI334" s="14">
        <v>64039911</v>
      </c>
      <c r="AJ334" s="14" t="s">
        <v>1251</v>
      </c>
    </row>
    <row r="335" spans="1:36" ht="21.95" customHeight="1" x14ac:dyDescent="0.25">
      <c r="A335" s="14" t="s">
        <v>1732</v>
      </c>
      <c r="B335" s="14" t="s">
        <v>1733</v>
      </c>
      <c r="C335" s="14" t="s">
        <v>1734</v>
      </c>
      <c r="D335" s="14" t="s">
        <v>53</v>
      </c>
      <c r="E335" s="14" t="s">
        <v>55</v>
      </c>
      <c r="F335" s="14" t="s">
        <v>56</v>
      </c>
      <c r="G335" s="14" t="s">
        <v>930</v>
      </c>
      <c r="H335" s="14" t="s">
        <v>1258</v>
      </c>
      <c r="I335" s="14" t="s">
        <v>1500</v>
      </c>
      <c r="J335" s="15">
        <f>VLOOKUP(F335,[1]ATEN!$B$2:$AA$558,26,0)</f>
        <v>370</v>
      </c>
      <c r="K335" s="15">
        <f t="shared" si="5"/>
        <v>1480</v>
      </c>
      <c r="L335" s="14" t="s">
        <v>1232</v>
      </c>
      <c r="M335" s="14" t="s">
        <v>0</v>
      </c>
      <c r="N335" s="16">
        <v>0</v>
      </c>
      <c r="O335" s="16">
        <v>0</v>
      </c>
      <c r="P335" s="16">
        <v>0</v>
      </c>
      <c r="Q335" s="16">
        <v>0</v>
      </c>
      <c r="R335" s="16">
        <v>1</v>
      </c>
      <c r="S335" s="16">
        <v>1</v>
      </c>
      <c r="T335" s="16">
        <v>0</v>
      </c>
      <c r="U335" s="16">
        <v>1</v>
      </c>
      <c r="V335" s="16">
        <v>0</v>
      </c>
      <c r="W335" s="16">
        <v>0</v>
      </c>
      <c r="X335" s="16">
        <v>1</v>
      </c>
      <c r="Y335" s="16">
        <v>0</v>
      </c>
      <c r="Z335" s="16">
        <v>0</v>
      </c>
      <c r="AA335" s="16">
        <v>0</v>
      </c>
      <c r="AB335" s="16">
        <v>0</v>
      </c>
      <c r="AC335" s="16">
        <v>0</v>
      </c>
      <c r="AD335" s="16">
        <v>0</v>
      </c>
      <c r="AE335" s="16">
        <v>0</v>
      </c>
      <c r="AF335" s="16">
        <v>0</v>
      </c>
      <c r="AG335" s="16">
        <v>0</v>
      </c>
      <c r="AH335" s="16">
        <v>4</v>
      </c>
      <c r="AI335" s="14">
        <v>64039996</v>
      </c>
      <c r="AJ335" s="14" t="s">
        <v>1239</v>
      </c>
    </row>
    <row r="336" spans="1:36" ht="21.95" customHeight="1" x14ac:dyDescent="0.25">
      <c r="A336" s="14" t="s">
        <v>1732</v>
      </c>
      <c r="B336" s="14" t="s">
        <v>1733</v>
      </c>
      <c r="C336" s="14" t="s">
        <v>1734</v>
      </c>
      <c r="D336" s="14" t="s">
        <v>53</v>
      </c>
      <c r="E336" s="14" t="s">
        <v>57</v>
      </c>
      <c r="F336" s="14" t="s">
        <v>58</v>
      </c>
      <c r="G336" s="14" t="s">
        <v>931</v>
      </c>
      <c r="H336" s="14" t="s">
        <v>1259</v>
      </c>
      <c r="I336" s="14" t="s">
        <v>1501</v>
      </c>
      <c r="J336" s="15">
        <f>VLOOKUP(F336,[1]ATEN!$B$2:$AA$558,26,0)</f>
        <v>480</v>
      </c>
      <c r="K336" s="15">
        <f t="shared" si="5"/>
        <v>1920</v>
      </c>
      <c r="L336" s="14" t="s">
        <v>1232</v>
      </c>
      <c r="M336" s="14" t="s">
        <v>1233</v>
      </c>
      <c r="N336" s="16">
        <v>0</v>
      </c>
      <c r="O336" s="16">
        <v>0</v>
      </c>
      <c r="P336" s="16">
        <v>0</v>
      </c>
      <c r="Q336" s="16">
        <v>0</v>
      </c>
      <c r="R336" s="16">
        <v>0</v>
      </c>
      <c r="S336" s="16">
        <v>0</v>
      </c>
      <c r="T336" s="16">
        <v>0</v>
      </c>
      <c r="U336" s="16">
        <v>0</v>
      </c>
      <c r="V336" s="16">
        <v>0</v>
      </c>
      <c r="W336" s="16">
        <v>4</v>
      </c>
      <c r="X336" s="16">
        <v>0</v>
      </c>
      <c r="Y336" s="16">
        <v>0</v>
      </c>
      <c r="Z336" s="16">
        <v>0</v>
      </c>
      <c r="AA336" s="16">
        <v>0</v>
      </c>
      <c r="AB336" s="16">
        <v>0</v>
      </c>
      <c r="AC336" s="16">
        <v>0</v>
      </c>
      <c r="AD336" s="16">
        <v>0</v>
      </c>
      <c r="AE336" s="16">
        <v>0</v>
      </c>
      <c r="AF336" s="16">
        <v>0</v>
      </c>
      <c r="AG336" s="16">
        <v>0</v>
      </c>
      <c r="AH336" s="16">
        <v>4</v>
      </c>
      <c r="AI336" s="14">
        <v>64039996</v>
      </c>
      <c r="AJ336" s="14" t="s">
        <v>1239</v>
      </c>
    </row>
    <row r="337" spans="1:36" ht="21.95" customHeight="1" x14ac:dyDescent="0.25">
      <c r="A337" s="14" t="s">
        <v>1732</v>
      </c>
      <c r="B337" s="14" t="s">
        <v>1733</v>
      </c>
      <c r="C337" s="14" t="s">
        <v>1734</v>
      </c>
      <c r="D337" s="14" t="s">
        <v>53</v>
      </c>
      <c r="E337" s="14" t="s">
        <v>57</v>
      </c>
      <c r="F337" s="14" t="s">
        <v>58</v>
      </c>
      <c r="G337" s="14" t="s">
        <v>931</v>
      </c>
      <c r="H337" s="14" t="s">
        <v>1259</v>
      </c>
      <c r="I337" s="14" t="s">
        <v>1501</v>
      </c>
      <c r="J337" s="15">
        <f>VLOOKUP(F337,[1]ATEN!$B$2:$AA$558,26,0)</f>
        <v>480</v>
      </c>
      <c r="K337" s="15">
        <f t="shared" si="5"/>
        <v>1920</v>
      </c>
      <c r="L337" s="14" t="s">
        <v>1232</v>
      </c>
      <c r="M337" s="14" t="s">
        <v>0</v>
      </c>
      <c r="N337" s="16">
        <v>0</v>
      </c>
      <c r="O337" s="16">
        <v>0</v>
      </c>
      <c r="P337" s="16">
        <v>0</v>
      </c>
      <c r="Q337" s="16">
        <v>0</v>
      </c>
      <c r="R337" s="16">
        <v>0</v>
      </c>
      <c r="S337" s="16">
        <v>1</v>
      </c>
      <c r="T337" s="16">
        <v>2</v>
      </c>
      <c r="U337" s="16">
        <v>0</v>
      </c>
      <c r="V337" s="16">
        <v>1</v>
      </c>
      <c r="W337" s="16">
        <v>0</v>
      </c>
      <c r="X337" s="16">
        <v>0</v>
      </c>
      <c r="Y337" s="16">
        <v>0</v>
      </c>
      <c r="Z337" s="16">
        <v>0</v>
      </c>
      <c r="AA337" s="16">
        <v>0</v>
      </c>
      <c r="AB337" s="16">
        <v>0</v>
      </c>
      <c r="AC337" s="16">
        <v>0</v>
      </c>
      <c r="AD337" s="16">
        <v>0</v>
      </c>
      <c r="AE337" s="16">
        <v>0</v>
      </c>
      <c r="AF337" s="16">
        <v>0</v>
      </c>
      <c r="AG337" s="16">
        <v>0</v>
      </c>
      <c r="AH337" s="16">
        <v>4</v>
      </c>
      <c r="AI337" s="14">
        <v>64039996</v>
      </c>
      <c r="AJ337" s="14" t="s">
        <v>1239</v>
      </c>
    </row>
    <row r="338" spans="1:36" ht="21.95" customHeight="1" x14ac:dyDescent="0.25">
      <c r="A338" s="14" t="s">
        <v>1732</v>
      </c>
      <c r="B338" s="14" t="s">
        <v>1733</v>
      </c>
      <c r="C338" s="14" t="s">
        <v>1734</v>
      </c>
      <c r="D338" s="14" t="s">
        <v>53</v>
      </c>
      <c r="E338" s="14" t="s">
        <v>64</v>
      </c>
      <c r="F338" s="14" t="s">
        <v>66</v>
      </c>
      <c r="G338" s="14" t="s">
        <v>933</v>
      </c>
      <c r="H338" s="14" t="s">
        <v>1264</v>
      </c>
      <c r="I338" s="14" t="s">
        <v>1506</v>
      </c>
      <c r="J338" s="15">
        <f>VLOOKUP(F338,[1]ATEN!$B$2:$AA$558,26,0)</f>
        <v>350</v>
      </c>
      <c r="K338" s="15">
        <f t="shared" si="5"/>
        <v>1400</v>
      </c>
      <c r="L338" s="14" t="s">
        <v>1232</v>
      </c>
      <c r="M338" s="14" t="s">
        <v>0</v>
      </c>
      <c r="N338" s="16">
        <v>0</v>
      </c>
      <c r="O338" s="16">
        <v>0</v>
      </c>
      <c r="P338" s="16">
        <v>0</v>
      </c>
      <c r="Q338" s="16">
        <v>0</v>
      </c>
      <c r="R338" s="16">
        <v>0</v>
      </c>
      <c r="S338" s="16">
        <v>1</v>
      </c>
      <c r="T338" s="16">
        <v>0</v>
      </c>
      <c r="U338" s="16">
        <v>0</v>
      </c>
      <c r="V338" s="16">
        <v>0</v>
      </c>
      <c r="W338" s="16">
        <v>1</v>
      </c>
      <c r="X338" s="16">
        <v>1</v>
      </c>
      <c r="Y338" s="16">
        <v>0</v>
      </c>
      <c r="Z338" s="16">
        <v>0</v>
      </c>
      <c r="AA338" s="16">
        <v>0</v>
      </c>
      <c r="AB338" s="16">
        <v>1</v>
      </c>
      <c r="AC338" s="16">
        <v>0</v>
      </c>
      <c r="AD338" s="16">
        <v>0</v>
      </c>
      <c r="AE338" s="16">
        <v>0</v>
      </c>
      <c r="AF338" s="16">
        <v>0</v>
      </c>
      <c r="AG338" s="16">
        <v>0</v>
      </c>
      <c r="AH338" s="16">
        <v>4</v>
      </c>
      <c r="AI338" s="14">
        <v>64039996</v>
      </c>
      <c r="AJ338" s="14" t="s">
        <v>1239</v>
      </c>
    </row>
    <row r="339" spans="1:36" ht="21.95" customHeight="1" x14ac:dyDescent="0.25">
      <c r="A339" s="14" t="s">
        <v>1732</v>
      </c>
      <c r="B339" s="14" t="s">
        <v>1733</v>
      </c>
      <c r="C339" s="14" t="s">
        <v>1734</v>
      </c>
      <c r="D339" s="14" t="s">
        <v>53</v>
      </c>
      <c r="E339" s="14" t="s">
        <v>75</v>
      </c>
      <c r="F339" s="14" t="s">
        <v>76</v>
      </c>
      <c r="G339" s="14" t="s">
        <v>938</v>
      </c>
      <c r="H339" s="14" t="s">
        <v>1259</v>
      </c>
      <c r="I339" s="14" t="s">
        <v>1501</v>
      </c>
      <c r="J339" s="15">
        <f>VLOOKUP(F339,[1]ATEN!$B$2:$AA$558,26,0)</f>
        <v>310</v>
      </c>
      <c r="K339" s="15">
        <f t="shared" si="5"/>
        <v>1240</v>
      </c>
      <c r="L339" s="14" t="s">
        <v>1232</v>
      </c>
      <c r="M339" s="14" t="s">
        <v>0</v>
      </c>
      <c r="N339" s="16">
        <v>2</v>
      </c>
      <c r="O339" s="16">
        <v>0</v>
      </c>
      <c r="P339" s="16">
        <v>0</v>
      </c>
      <c r="Q339" s="16">
        <v>0</v>
      </c>
      <c r="R339" s="16">
        <v>0</v>
      </c>
      <c r="S339" s="16">
        <v>2</v>
      </c>
      <c r="T339" s="16">
        <v>0</v>
      </c>
      <c r="U339" s="16">
        <v>0</v>
      </c>
      <c r="V339" s="16">
        <v>0</v>
      </c>
      <c r="W339" s="16">
        <v>0</v>
      </c>
      <c r="X339" s="16">
        <v>0</v>
      </c>
      <c r="Y339" s="16">
        <v>0</v>
      </c>
      <c r="Z339" s="16">
        <v>0</v>
      </c>
      <c r="AA339" s="16">
        <v>0</v>
      </c>
      <c r="AB339" s="16">
        <v>0</v>
      </c>
      <c r="AC339" s="16">
        <v>0</v>
      </c>
      <c r="AD339" s="16">
        <v>0</v>
      </c>
      <c r="AE339" s="16">
        <v>0</v>
      </c>
      <c r="AF339" s="16">
        <v>0</v>
      </c>
      <c r="AG339" s="16">
        <v>0</v>
      </c>
      <c r="AH339" s="16">
        <v>4</v>
      </c>
      <c r="AI339" s="14">
        <v>64039996</v>
      </c>
      <c r="AJ339" s="14" t="s">
        <v>1239</v>
      </c>
    </row>
    <row r="340" spans="1:36" ht="21.95" customHeight="1" x14ac:dyDescent="0.25">
      <c r="A340" s="14" t="s">
        <v>1732</v>
      </c>
      <c r="B340" s="14" t="s">
        <v>1733</v>
      </c>
      <c r="C340" s="14" t="s">
        <v>1734</v>
      </c>
      <c r="D340" s="14" t="s">
        <v>53</v>
      </c>
      <c r="E340" s="14" t="s">
        <v>81</v>
      </c>
      <c r="F340" s="14" t="s">
        <v>85</v>
      </c>
      <c r="G340" s="14" t="s">
        <v>941</v>
      </c>
      <c r="H340" s="14" t="s">
        <v>1270</v>
      </c>
      <c r="I340" s="14" t="s">
        <v>1512</v>
      </c>
      <c r="J340" s="15">
        <f>VLOOKUP(F340,[1]ATEN!$B$2:$AA$558,26,0)</f>
        <v>290</v>
      </c>
      <c r="K340" s="15">
        <f t="shared" si="5"/>
        <v>1160</v>
      </c>
      <c r="L340" s="14" t="s">
        <v>1232</v>
      </c>
      <c r="M340" s="14" t="s">
        <v>0</v>
      </c>
      <c r="N340" s="16">
        <v>0</v>
      </c>
      <c r="O340" s="16">
        <v>0</v>
      </c>
      <c r="P340" s="16">
        <v>1</v>
      </c>
      <c r="Q340" s="16">
        <v>1</v>
      </c>
      <c r="R340" s="16">
        <v>1</v>
      </c>
      <c r="S340" s="16">
        <v>1</v>
      </c>
      <c r="T340" s="16">
        <v>0</v>
      </c>
      <c r="U340" s="16">
        <v>0</v>
      </c>
      <c r="V340" s="16">
        <v>0</v>
      </c>
      <c r="W340" s="16">
        <v>0</v>
      </c>
      <c r="X340" s="16">
        <v>0</v>
      </c>
      <c r="Y340" s="16">
        <v>0</v>
      </c>
      <c r="Z340" s="16">
        <v>0</v>
      </c>
      <c r="AA340" s="16">
        <v>0</v>
      </c>
      <c r="AB340" s="16">
        <v>0</v>
      </c>
      <c r="AC340" s="16">
        <v>0</v>
      </c>
      <c r="AD340" s="16">
        <v>0</v>
      </c>
      <c r="AE340" s="16">
        <v>0</v>
      </c>
      <c r="AF340" s="16">
        <v>0</v>
      </c>
      <c r="AG340" s="16">
        <v>0</v>
      </c>
      <c r="AH340" s="16">
        <v>4</v>
      </c>
      <c r="AI340" s="14">
        <v>64039996</v>
      </c>
      <c r="AJ340" s="14" t="s">
        <v>1239</v>
      </c>
    </row>
    <row r="341" spans="1:36" ht="21.95" customHeight="1" x14ac:dyDescent="0.25">
      <c r="A341" s="14" t="s">
        <v>1732</v>
      </c>
      <c r="B341" s="14" t="s">
        <v>1733</v>
      </c>
      <c r="C341" s="14" t="s">
        <v>1734</v>
      </c>
      <c r="D341" s="14" t="s">
        <v>53</v>
      </c>
      <c r="E341" s="14" t="s">
        <v>94</v>
      </c>
      <c r="F341" s="14" t="s">
        <v>95</v>
      </c>
      <c r="G341" s="14" t="s">
        <v>944</v>
      </c>
      <c r="H341" s="14" t="s">
        <v>1277</v>
      </c>
      <c r="I341" s="14" t="s">
        <v>1519</v>
      </c>
      <c r="J341" s="15">
        <f>VLOOKUP(F341,[1]ATEN!$B$2:$AA$558,26,0)</f>
        <v>390</v>
      </c>
      <c r="K341" s="15">
        <f t="shared" si="5"/>
        <v>1560</v>
      </c>
      <c r="L341" s="14" t="s">
        <v>1232</v>
      </c>
      <c r="M341" s="14" t="s">
        <v>0</v>
      </c>
      <c r="N341" s="16">
        <v>0</v>
      </c>
      <c r="O341" s="16">
        <v>0</v>
      </c>
      <c r="P341" s="16">
        <v>1</v>
      </c>
      <c r="Q341" s="16">
        <v>0</v>
      </c>
      <c r="R341" s="16">
        <v>0</v>
      </c>
      <c r="S341" s="16">
        <v>0</v>
      </c>
      <c r="T341" s="16">
        <v>0</v>
      </c>
      <c r="U341" s="16">
        <v>0</v>
      </c>
      <c r="V341" s="16">
        <v>0</v>
      </c>
      <c r="W341" s="16">
        <v>0</v>
      </c>
      <c r="X341" s="16">
        <v>0</v>
      </c>
      <c r="Y341" s="16">
        <v>0</v>
      </c>
      <c r="Z341" s="16">
        <v>1</v>
      </c>
      <c r="AA341" s="16">
        <v>2</v>
      </c>
      <c r="AB341" s="16">
        <v>0</v>
      </c>
      <c r="AC341" s="16">
        <v>0</v>
      </c>
      <c r="AD341" s="16">
        <v>0</v>
      </c>
      <c r="AE341" s="16">
        <v>0</v>
      </c>
      <c r="AF341" s="16">
        <v>0</v>
      </c>
      <c r="AG341" s="16">
        <v>0</v>
      </c>
      <c r="AH341" s="16">
        <v>4</v>
      </c>
      <c r="AI341" s="14">
        <v>64039996</v>
      </c>
      <c r="AJ341" s="14" t="s">
        <v>1239</v>
      </c>
    </row>
    <row r="342" spans="1:36" ht="21.95" customHeight="1" x14ac:dyDescent="0.25">
      <c r="A342" s="14" t="s">
        <v>1732</v>
      </c>
      <c r="B342" s="14" t="s">
        <v>1733</v>
      </c>
      <c r="C342" s="14" t="s">
        <v>1734</v>
      </c>
      <c r="D342" s="14" t="s">
        <v>53</v>
      </c>
      <c r="E342" s="14" t="s">
        <v>97</v>
      </c>
      <c r="F342" s="14" t="s">
        <v>98</v>
      </c>
      <c r="G342" s="14" t="s">
        <v>945</v>
      </c>
      <c r="H342" s="14" t="s">
        <v>1259</v>
      </c>
      <c r="I342" s="14" t="s">
        <v>1501</v>
      </c>
      <c r="J342" s="15">
        <f>VLOOKUP(F342,[1]ATEN!$B$2:$AA$558,26,0)</f>
        <v>390</v>
      </c>
      <c r="K342" s="15">
        <f t="shared" si="5"/>
        <v>1560</v>
      </c>
      <c r="L342" s="14" t="s">
        <v>1232</v>
      </c>
      <c r="M342" s="14" t="s">
        <v>0</v>
      </c>
      <c r="N342" s="16">
        <v>0</v>
      </c>
      <c r="O342" s="16">
        <v>0</v>
      </c>
      <c r="P342" s="16">
        <v>0</v>
      </c>
      <c r="Q342" s="16">
        <v>0</v>
      </c>
      <c r="R342" s="16">
        <v>0</v>
      </c>
      <c r="S342" s="16">
        <v>0</v>
      </c>
      <c r="T342" s="16">
        <v>0</v>
      </c>
      <c r="U342" s="16">
        <v>0</v>
      </c>
      <c r="V342" s="16">
        <v>0</v>
      </c>
      <c r="W342" s="16">
        <v>0</v>
      </c>
      <c r="X342" s="16">
        <v>1</v>
      </c>
      <c r="Y342" s="16">
        <v>1</v>
      </c>
      <c r="Z342" s="16">
        <v>0</v>
      </c>
      <c r="AA342" s="16">
        <v>1</v>
      </c>
      <c r="AB342" s="16">
        <v>0</v>
      </c>
      <c r="AC342" s="16">
        <v>0</v>
      </c>
      <c r="AD342" s="16">
        <v>1</v>
      </c>
      <c r="AE342" s="16">
        <v>0</v>
      </c>
      <c r="AF342" s="16">
        <v>0</v>
      </c>
      <c r="AG342" s="16">
        <v>0</v>
      </c>
      <c r="AH342" s="16">
        <v>4</v>
      </c>
      <c r="AI342" s="14">
        <v>64039996</v>
      </c>
      <c r="AJ342" s="14" t="s">
        <v>1239</v>
      </c>
    </row>
    <row r="343" spans="1:36" ht="21.95" customHeight="1" x14ac:dyDescent="0.25">
      <c r="A343" s="14" t="s">
        <v>1732</v>
      </c>
      <c r="B343" s="14" t="s">
        <v>1733</v>
      </c>
      <c r="C343" s="14" t="s">
        <v>1734</v>
      </c>
      <c r="D343" s="14" t="s">
        <v>53</v>
      </c>
      <c r="E343" s="14" t="s">
        <v>97</v>
      </c>
      <c r="F343" s="14" t="s">
        <v>102</v>
      </c>
      <c r="G343" s="14" t="s">
        <v>945</v>
      </c>
      <c r="H343" s="14" t="s">
        <v>1280</v>
      </c>
      <c r="I343" s="14" t="s">
        <v>1522</v>
      </c>
      <c r="J343" s="15">
        <f>VLOOKUP(F343,[1]ATEN!$B$2:$AA$558,26,0)</f>
        <v>380</v>
      </c>
      <c r="K343" s="15">
        <f t="shared" si="5"/>
        <v>1520</v>
      </c>
      <c r="L343" s="14" t="s">
        <v>1232</v>
      </c>
      <c r="M343" s="14" t="s">
        <v>0</v>
      </c>
      <c r="N343" s="16">
        <v>0</v>
      </c>
      <c r="O343" s="16">
        <v>1</v>
      </c>
      <c r="P343" s="16">
        <v>0</v>
      </c>
      <c r="Q343" s="16">
        <v>0</v>
      </c>
      <c r="R343" s="16">
        <v>0</v>
      </c>
      <c r="S343" s="16">
        <v>0</v>
      </c>
      <c r="T343" s="16">
        <v>1</v>
      </c>
      <c r="U343" s="16">
        <v>2</v>
      </c>
      <c r="V343" s="16">
        <v>0</v>
      </c>
      <c r="W343" s="16">
        <v>0</v>
      </c>
      <c r="X343" s="16">
        <v>0</v>
      </c>
      <c r="Y343" s="16">
        <v>0</v>
      </c>
      <c r="Z343" s="16">
        <v>0</v>
      </c>
      <c r="AA343" s="16">
        <v>0</v>
      </c>
      <c r="AB343" s="16">
        <v>0</v>
      </c>
      <c r="AC343" s="16">
        <v>0</v>
      </c>
      <c r="AD343" s="16">
        <v>0</v>
      </c>
      <c r="AE343" s="16">
        <v>0</v>
      </c>
      <c r="AF343" s="16">
        <v>0</v>
      </c>
      <c r="AG343" s="16">
        <v>0</v>
      </c>
      <c r="AH343" s="16">
        <v>4</v>
      </c>
      <c r="AI343" s="14">
        <v>64039996</v>
      </c>
      <c r="AJ343" s="14" t="s">
        <v>1239</v>
      </c>
    </row>
    <row r="344" spans="1:36" ht="21.95" customHeight="1" x14ac:dyDescent="0.25">
      <c r="A344" s="14" t="s">
        <v>1732</v>
      </c>
      <c r="B344" s="14" t="s">
        <v>1733</v>
      </c>
      <c r="C344" s="14" t="s">
        <v>1734</v>
      </c>
      <c r="D344" s="14" t="s">
        <v>53</v>
      </c>
      <c r="E344" s="14" t="s">
        <v>105</v>
      </c>
      <c r="F344" s="14" t="s">
        <v>106</v>
      </c>
      <c r="G344" s="14" t="s">
        <v>947</v>
      </c>
      <c r="H344" s="14" t="s">
        <v>1281</v>
      </c>
      <c r="I344" s="14" t="s">
        <v>1523</v>
      </c>
      <c r="J344" s="15">
        <f>VLOOKUP(F344,[1]ATEN!$B$2:$AA$558,26,0)</f>
        <v>350</v>
      </c>
      <c r="K344" s="15">
        <f t="shared" si="5"/>
        <v>1400</v>
      </c>
      <c r="L344" s="14" t="s">
        <v>1232</v>
      </c>
      <c r="M344" s="14" t="s">
        <v>0</v>
      </c>
      <c r="N344" s="16">
        <v>0</v>
      </c>
      <c r="O344" s="16">
        <v>0</v>
      </c>
      <c r="P344" s="16">
        <v>0</v>
      </c>
      <c r="Q344" s="16">
        <v>0</v>
      </c>
      <c r="R344" s="16">
        <v>0</v>
      </c>
      <c r="S344" s="16">
        <v>0</v>
      </c>
      <c r="T344" s="16">
        <v>1</v>
      </c>
      <c r="U344" s="16">
        <v>1</v>
      </c>
      <c r="V344" s="16">
        <v>0</v>
      </c>
      <c r="W344" s="16">
        <v>1</v>
      </c>
      <c r="X344" s="16">
        <v>0</v>
      </c>
      <c r="Y344" s="16">
        <v>1</v>
      </c>
      <c r="Z344" s="16">
        <v>0</v>
      </c>
      <c r="AA344" s="16">
        <v>0</v>
      </c>
      <c r="AB344" s="16">
        <v>0</v>
      </c>
      <c r="AC344" s="16">
        <v>0</v>
      </c>
      <c r="AD344" s="16">
        <v>0</v>
      </c>
      <c r="AE344" s="16">
        <v>0</v>
      </c>
      <c r="AF344" s="16">
        <v>0</v>
      </c>
      <c r="AG344" s="16">
        <v>0</v>
      </c>
      <c r="AH344" s="16">
        <v>4</v>
      </c>
      <c r="AI344" s="14">
        <v>64035995</v>
      </c>
      <c r="AJ344" s="14" t="s">
        <v>1241</v>
      </c>
    </row>
    <row r="345" spans="1:36" ht="21.95" customHeight="1" x14ac:dyDescent="0.25">
      <c r="A345" s="14" t="s">
        <v>1732</v>
      </c>
      <c r="B345" s="14" t="s">
        <v>1733</v>
      </c>
      <c r="C345" s="14" t="s">
        <v>1734</v>
      </c>
      <c r="D345" s="14" t="s">
        <v>53</v>
      </c>
      <c r="E345" s="14" t="s">
        <v>110</v>
      </c>
      <c r="F345" s="14" t="s">
        <v>117</v>
      </c>
      <c r="G345" s="14" t="s">
        <v>949</v>
      </c>
      <c r="H345" s="14" t="s">
        <v>1289</v>
      </c>
      <c r="I345" s="14" t="s">
        <v>1531</v>
      </c>
      <c r="J345" s="15">
        <f>VLOOKUP(F345,[1]ATEN!$B$2:$AA$558,26,0)</f>
        <v>410</v>
      </c>
      <c r="K345" s="15">
        <f t="shared" si="5"/>
        <v>1640</v>
      </c>
      <c r="L345" s="14" t="s">
        <v>1232</v>
      </c>
      <c r="M345" s="14" t="s">
        <v>0</v>
      </c>
      <c r="N345" s="16">
        <v>0</v>
      </c>
      <c r="O345" s="16">
        <v>0</v>
      </c>
      <c r="P345" s="16">
        <v>0</v>
      </c>
      <c r="Q345" s="16">
        <v>0</v>
      </c>
      <c r="R345" s="16">
        <v>0</v>
      </c>
      <c r="S345" s="16">
        <v>0</v>
      </c>
      <c r="T345" s="16">
        <v>0</v>
      </c>
      <c r="U345" s="16">
        <v>0</v>
      </c>
      <c r="V345" s="16">
        <v>0</v>
      </c>
      <c r="W345" s="16">
        <v>0</v>
      </c>
      <c r="X345" s="16">
        <v>1</v>
      </c>
      <c r="Y345" s="16">
        <v>2</v>
      </c>
      <c r="Z345" s="16">
        <v>1</v>
      </c>
      <c r="AA345" s="16">
        <v>0</v>
      </c>
      <c r="AB345" s="16">
        <v>0</v>
      </c>
      <c r="AC345" s="16">
        <v>0</v>
      </c>
      <c r="AD345" s="16">
        <v>0</v>
      </c>
      <c r="AE345" s="16">
        <v>0</v>
      </c>
      <c r="AF345" s="16">
        <v>0</v>
      </c>
      <c r="AG345" s="16">
        <v>0</v>
      </c>
      <c r="AH345" s="16">
        <v>4</v>
      </c>
      <c r="AI345" s="14">
        <v>64039996</v>
      </c>
      <c r="AJ345" s="14" t="s">
        <v>1239</v>
      </c>
    </row>
    <row r="346" spans="1:36" ht="21.95" customHeight="1" x14ac:dyDescent="0.25">
      <c r="A346" s="14" t="s">
        <v>1732</v>
      </c>
      <c r="B346" s="14" t="s">
        <v>1733</v>
      </c>
      <c r="C346" s="14" t="s">
        <v>1734</v>
      </c>
      <c r="D346" s="14" t="s">
        <v>53</v>
      </c>
      <c r="E346" s="14" t="s">
        <v>119</v>
      </c>
      <c r="F346" s="14" t="s">
        <v>122</v>
      </c>
      <c r="G346" s="14" t="s">
        <v>950</v>
      </c>
      <c r="H346" s="14" t="s">
        <v>1259</v>
      </c>
      <c r="I346" s="14" t="s">
        <v>1501</v>
      </c>
      <c r="J346" s="15">
        <f>VLOOKUP(F346,[1]ATEN!$B$2:$AA$558,26,0)</f>
        <v>420</v>
      </c>
      <c r="K346" s="15">
        <f t="shared" si="5"/>
        <v>1680</v>
      </c>
      <c r="L346" s="14" t="s">
        <v>1232</v>
      </c>
      <c r="M346" s="14" t="s">
        <v>1234</v>
      </c>
      <c r="N346" s="16">
        <v>0</v>
      </c>
      <c r="O346" s="16">
        <v>0</v>
      </c>
      <c r="P346" s="16">
        <v>0</v>
      </c>
      <c r="Q346" s="16">
        <v>0</v>
      </c>
      <c r="R346" s="16">
        <v>0</v>
      </c>
      <c r="S346" s="16">
        <v>1</v>
      </c>
      <c r="T346" s="16">
        <v>0</v>
      </c>
      <c r="U346" s="16">
        <v>1</v>
      </c>
      <c r="V346" s="16">
        <v>0</v>
      </c>
      <c r="W346" s="16">
        <v>1</v>
      </c>
      <c r="X346" s="16">
        <v>0</v>
      </c>
      <c r="Y346" s="16">
        <v>1</v>
      </c>
      <c r="Z346" s="16">
        <v>0</v>
      </c>
      <c r="AA346" s="16">
        <v>0</v>
      </c>
      <c r="AB346" s="16">
        <v>0</v>
      </c>
      <c r="AC346" s="16">
        <v>0</v>
      </c>
      <c r="AD346" s="16">
        <v>0</v>
      </c>
      <c r="AE346" s="16">
        <v>0</v>
      </c>
      <c r="AF346" s="16">
        <v>0</v>
      </c>
      <c r="AG346" s="16">
        <v>0</v>
      </c>
      <c r="AH346" s="16">
        <v>4</v>
      </c>
      <c r="AI346" s="14">
        <v>64039996</v>
      </c>
      <c r="AJ346" s="14" t="s">
        <v>1239</v>
      </c>
    </row>
    <row r="347" spans="1:36" ht="21.95" customHeight="1" x14ac:dyDescent="0.25">
      <c r="A347" s="14" t="s">
        <v>1732</v>
      </c>
      <c r="B347" s="14" t="s">
        <v>1733</v>
      </c>
      <c r="C347" s="14" t="s">
        <v>1734</v>
      </c>
      <c r="D347" s="14" t="s">
        <v>53</v>
      </c>
      <c r="E347" s="14" t="s">
        <v>119</v>
      </c>
      <c r="F347" s="14" t="s">
        <v>127</v>
      </c>
      <c r="G347" s="14" t="s">
        <v>950</v>
      </c>
      <c r="H347" s="14" t="s">
        <v>1273</v>
      </c>
      <c r="I347" s="14" t="s">
        <v>1515</v>
      </c>
      <c r="J347" s="15">
        <f>VLOOKUP(F347,[1]ATEN!$B$2:$AA$558,26,0)</f>
        <v>375</v>
      </c>
      <c r="K347" s="15">
        <f t="shared" si="5"/>
        <v>1500</v>
      </c>
      <c r="L347" s="14" t="s">
        <v>1232</v>
      </c>
      <c r="M347" s="14" t="s">
        <v>1234</v>
      </c>
      <c r="N347" s="16">
        <v>0</v>
      </c>
      <c r="O347" s="16">
        <v>0</v>
      </c>
      <c r="P347" s="16">
        <v>0</v>
      </c>
      <c r="Q347" s="16">
        <v>0</v>
      </c>
      <c r="R347" s="16">
        <v>0</v>
      </c>
      <c r="S347" s="16">
        <v>0</v>
      </c>
      <c r="T347" s="16">
        <v>0</v>
      </c>
      <c r="U347" s="16">
        <v>1</v>
      </c>
      <c r="V347" s="16">
        <v>0</v>
      </c>
      <c r="W347" s="16">
        <v>0</v>
      </c>
      <c r="X347" s="16">
        <v>0</v>
      </c>
      <c r="Y347" s="16">
        <v>0</v>
      </c>
      <c r="Z347" s="16">
        <v>0</v>
      </c>
      <c r="AA347" s="16">
        <v>2</v>
      </c>
      <c r="AB347" s="16">
        <v>0</v>
      </c>
      <c r="AC347" s="16">
        <v>0</v>
      </c>
      <c r="AD347" s="16">
        <v>1</v>
      </c>
      <c r="AE347" s="16">
        <v>0</v>
      </c>
      <c r="AF347" s="16">
        <v>0</v>
      </c>
      <c r="AG347" s="16">
        <v>0</v>
      </c>
      <c r="AH347" s="16">
        <v>4</v>
      </c>
      <c r="AI347" s="14">
        <v>64039996</v>
      </c>
      <c r="AJ347" s="14" t="s">
        <v>1239</v>
      </c>
    </row>
    <row r="348" spans="1:36" ht="21.95" customHeight="1" x14ac:dyDescent="0.25">
      <c r="A348" s="14" t="s">
        <v>1732</v>
      </c>
      <c r="B348" s="14" t="s">
        <v>1733</v>
      </c>
      <c r="C348" s="14" t="s">
        <v>1734</v>
      </c>
      <c r="D348" s="14" t="s">
        <v>53</v>
      </c>
      <c r="E348" s="14" t="s">
        <v>147</v>
      </c>
      <c r="F348" s="14" t="s">
        <v>148</v>
      </c>
      <c r="G348" s="14" t="s">
        <v>955</v>
      </c>
      <c r="H348" s="14" t="s">
        <v>1304</v>
      </c>
      <c r="I348" s="14" t="s">
        <v>1544</v>
      </c>
      <c r="J348" s="15">
        <f>VLOOKUP(F348,[1]ATEN!$B$2:$AA$558,26,0)</f>
        <v>290</v>
      </c>
      <c r="K348" s="15">
        <f t="shared" si="5"/>
        <v>1160</v>
      </c>
      <c r="L348" s="14" t="s">
        <v>1232</v>
      </c>
      <c r="M348" s="14" t="s">
        <v>0</v>
      </c>
      <c r="N348" s="16">
        <v>0</v>
      </c>
      <c r="O348" s="16">
        <v>0</v>
      </c>
      <c r="P348" s="16">
        <v>0</v>
      </c>
      <c r="Q348" s="16">
        <v>0</v>
      </c>
      <c r="R348" s="16">
        <v>0</v>
      </c>
      <c r="S348" s="16">
        <v>0</v>
      </c>
      <c r="T348" s="16">
        <v>0</v>
      </c>
      <c r="U348" s="16">
        <v>0</v>
      </c>
      <c r="V348" s="16">
        <v>4</v>
      </c>
      <c r="W348" s="16">
        <v>0</v>
      </c>
      <c r="X348" s="16">
        <v>0</v>
      </c>
      <c r="Y348" s="16">
        <v>0</v>
      </c>
      <c r="Z348" s="16">
        <v>0</v>
      </c>
      <c r="AA348" s="16">
        <v>0</v>
      </c>
      <c r="AB348" s="16">
        <v>0</v>
      </c>
      <c r="AC348" s="16">
        <v>0</v>
      </c>
      <c r="AD348" s="16">
        <v>0</v>
      </c>
      <c r="AE348" s="16">
        <v>0</v>
      </c>
      <c r="AF348" s="16">
        <v>0</v>
      </c>
      <c r="AG348" s="16">
        <v>0</v>
      </c>
      <c r="AH348" s="16">
        <v>4</v>
      </c>
      <c r="AI348" s="14">
        <v>64039996</v>
      </c>
      <c r="AJ348" s="14" t="s">
        <v>1239</v>
      </c>
    </row>
    <row r="349" spans="1:36" ht="21.95" customHeight="1" x14ac:dyDescent="0.25">
      <c r="A349" s="14" t="s">
        <v>1732</v>
      </c>
      <c r="B349" s="14" t="s">
        <v>1733</v>
      </c>
      <c r="C349" s="14" t="s">
        <v>1734</v>
      </c>
      <c r="D349" s="14" t="s">
        <v>53</v>
      </c>
      <c r="E349" s="14" t="s">
        <v>153</v>
      </c>
      <c r="F349" s="14" t="s">
        <v>157</v>
      </c>
      <c r="G349" s="14" t="s">
        <v>957</v>
      </c>
      <c r="H349" s="14" t="s">
        <v>1309</v>
      </c>
      <c r="I349" s="14" t="s">
        <v>1549</v>
      </c>
      <c r="J349" s="15">
        <f>VLOOKUP(F349,[1]ATEN!$B$2:$AA$558,26,0)</f>
        <v>290</v>
      </c>
      <c r="K349" s="15">
        <f t="shared" si="5"/>
        <v>1160</v>
      </c>
      <c r="L349" s="14" t="s">
        <v>1232</v>
      </c>
      <c r="M349" s="14" t="s">
        <v>0</v>
      </c>
      <c r="N349" s="16">
        <v>0</v>
      </c>
      <c r="O349" s="16">
        <v>0</v>
      </c>
      <c r="P349" s="16">
        <v>0</v>
      </c>
      <c r="Q349" s="16">
        <v>0</v>
      </c>
      <c r="R349" s="16">
        <v>0</v>
      </c>
      <c r="S349" s="16">
        <v>0</v>
      </c>
      <c r="T349" s="16">
        <v>0</v>
      </c>
      <c r="U349" s="16">
        <v>0</v>
      </c>
      <c r="V349" s="16">
        <v>1</v>
      </c>
      <c r="W349" s="16">
        <v>0</v>
      </c>
      <c r="X349" s="16">
        <v>0</v>
      </c>
      <c r="Y349" s="16">
        <v>1</v>
      </c>
      <c r="Z349" s="16">
        <v>2</v>
      </c>
      <c r="AA349" s="16">
        <v>0</v>
      </c>
      <c r="AB349" s="16">
        <v>0</v>
      </c>
      <c r="AC349" s="16">
        <v>0</v>
      </c>
      <c r="AD349" s="16">
        <v>0</v>
      </c>
      <c r="AE349" s="16">
        <v>0</v>
      </c>
      <c r="AF349" s="16">
        <v>0</v>
      </c>
      <c r="AG349" s="16">
        <v>0</v>
      </c>
      <c r="AH349" s="16">
        <v>4</v>
      </c>
      <c r="AI349" s="14">
        <v>64039116</v>
      </c>
      <c r="AJ349" s="14" t="s">
        <v>1240</v>
      </c>
    </row>
    <row r="350" spans="1:36" ht="21.95" customHeight="1" x14ac:dyDescent="0.25">
      <c r="A350" s="14" t="s">
        <v>1732</v>
      </c>
      <c r="B350" s="14" t="s">
        <v>1733</v>
      </c>
      <c r="C350" s="14" t="s">
        <v>1734</v>
      </c>
      <c r="D350" s="14" t="s">
        <v>53</v>
      </c>
      <c r="E350" s="14" t="s">
        <v>164</v>
      </c>
      <c r="F350" s="14" t="s">
        <v>165</v>
      </c>
      <c r="G350" s="14" t="s">
        <v>959</v>
      </c>
      <c r="H350" s="14" t="s">
        <v>1285</v>
      </c>
      <c r="I350" s="14" t="s">
        <v>1527</v>
      </c>
      <c r="J350" s="15">
        <f>VLOOKUP(F350,[1]ATEN!$B$2:$AA$558,26,0)</f>
        <v>360</v>
      </c>
      <c r="K350" s="15">
        <f t="shared" si="5"/>
        <v>1440</v>
      </c>
      <c r="L350" s="14" t="s">
        <v>1232</v>
      </c>
      <c r="M350" s="14" t="s">
        <v>0</v>
      </c>
      <c r="N350" s="16">
        <v>0</v>
      </c>
      <c r="O350" s="16">
        <v>0</v>
      </c>
      <c r="P350" s="16">
        <v>0</v>
      </c>
      <c r="Q350" s="16">
        <v>0</v>
      </c>
      <c r="R350" s="16">
        <v>0</v>
      </c>
      <c r="S350" s="16">
        <v>0</v>
      </c>
      <c r="T350" s="16">
        <v>0</v>
      </c>
      <c r="U350" s="16">
        <v>0</v>
      </c>
      <c r="V350" s="16">
        <v>0</v>
      </c>
      <c r="W350" s="16">
        <v>0</v>
      </c>
      <c r="X350" s="16">
        <v>0</v>
      </c>
      <c r="Y350" s="16">
        <v>1</v>
      </c>
      <c r="Z350" s="16">
        <v>0</v>
      </c>
      <c r="AA350" s="16">
        <v>1</v>
      </c>
      <c r="AB350" s="16">
        <v>1</v>
      </c>
      <c r="AC350" s="16">
        <v>1</v>
      </c>
      <c r="AD350" s="16">
        <v>0</v>
      </c>
      <c r="AE350" s="16">
        <v>0</v>
      </c>
      <c r="AF350" s="16">
        <v>0</v>
      </c>
      <c r="AG350" s="16">
        <v>0</v>
      </c>
      <c r="AH350" s="16">
        <v>4</v>
      </c>
      <c r="AI350" s="14">
        <v>64039996</v>
      </c>
      <c r="AJ350" s="14" t="s">
        <v>1239</v>
      </c>
    </row>
    <row r="351" spans="1:36" ht="21.95" customHeight="1" x14ac:dyDescent="0.25">
      <c r="A351" s="14" t="s">
        <v>1732</v>
      </c>
      <c r="B351" s="14" t="s">
        <v>1733</v>
      </c>
      <c r="C351" s="14" t="s">
        <v>1734</v>
      </c>
      <c r="D351" s="14" t="s">
        <v>53</v>
      </c>
      <c r="E351" s="14" t="s">
        <v>166</v>
      </c>
      <c r="F351" s="14" t="s">
        <v>168</v>
      </c>
      <c r="G351" s="14" t="s">
        <v>960</v>
      </c>
      <c r="H351" s="14" t="s">
        <v>1283</v>
      </c>
      <c r="I351" s="14" t="s">
        <v>1525</v>
      </c>
      <c r="J351" s="15">
        <f>VLOOKUP(F351,[1]ATEN!$B$2:$AA$558,26,0)</f>
        <v>375</v>
      </c>
      <c r="K351" s="15">
        <f t="shared" si="5"/>
        <v>1500</v>
      </c>
      <c r="L351" s="14" t="s">
        <v>1232</v>
      </c>
      <c r="M351" s="14" t="s">
        <v>1234</v>
      </c>
      <c r="N351" s="16">
        <v>0</v>
      </c>
      <c r="O351" s="16">
        <v>0</v>
      </c>
      <c r="P351" s="16">
        <v>0</v>
      </c>
      <c r="Q351" s="16">
        <v>1</v>
      </c>
      <c r="R351" s="16">
        <v>0</v>
      </c>
      <c r="S351" s="16">
        <v>1</v>
      </c>
      <c r="T351" s="16">
        <v>0</v>
      </c>
      <c r="U351" s="16">
        <v>0</v>
      </c>
      <c r="V351" s="16">
        <v>0</v>
      </c>
      <c r="W351" s="16">
        <v>0</v>
      </c>
      <c r="X351" s="16">
        <v>0</v>
      </c>
      <c r="Y351" s="16">
        <v>0</v>
      </c>
      <c r="Z351" s="16">
        <v>0</v>
      </c>
      <c r="AA351" s="16">
        <v>1</v>
      </c>
      <c r="AB351" s="16">
        <v>0</v>
      </c>
      <c r="AC351" s="16">
        <v>0</v>
      </c>
      <c r="AD351" s="16">
        <v>0</v>
      </c>
      <c r="AE351" s="16">
        <v>0</v>
      </c>
      <c r="AF351" s="16">
        <v>1</v>
      </c>
      <c r="AG351" s="16">
        <v>0</v>
      </c>
      <c r="AH351" s="16">
        <v>4</v>
      </c>
      <c r="AI351" s="14">
        <v>64039996</v>
      </c>
      <c r="AJ351" s="14" t="s">
        <v>1239</v>
      </c>
    </row>
    <row r="352" spans="1:36" ht="21.95" customHeight="1" x14ac:dyDescent="0.25">
      <c r="A352" s="14" t="s">
        <v>1732</v>
      </c>
      <c r="B352" s="14" t="s">
        <v>1733</v>
      </c>
      <c r="C352" s="14" t="s">
        <v>1734</v>
      </c>
      <c r="D352" s="14" t="s">
        <v>53</v>
      </c>
      <c r="E352" s="14" t="s">
        <v>177</v>
      </c>
      <c r="F352" s="14" t="s">
        <v>178</v>
      </c>
      <c r="G352" s="14" t="s">
        <v>964</v>
      </c>
      <c r="H352" s="14" t="s">
        <v>1315</v>
      </c>
      <c r="I352" s="14" t="s">
        <v>1555</v>
      </c>
      <c r="J352" s="15">
        <f>VLOOKUP(F352,[1]ATEN!$B$2:$AA$558,26,0)</f>
        <v>470</v>
      </c>
      <c r="K352" s="15">
        <f t="shared" si="5"/>
        <v>1880</v>
      </c>
      <c r="L352" s="14" t="s">
        <v>1232</v>
      </c>
      <c r="M352" s="14" t="s">
        <v>1235</v>
      </c>
      <c r="N352" s="16">
        <v>0</v>
      </c>
      <c r="O352" s="16">
        <v>0</v>
      </c>
      <c r="P352" s="16">
        <v>0</v>
      </c>
      <c r="Q352" s="16">
        <v>0</v>
      </c>
      <c r="R352" s="16">
        <v>0</v>
      </c>
      <c r="S352" s="16">
        <v>0</v>
      </c>
      <c r="T352" s="16">
        <v>0</v>
      </c>
      <c r="U352" s="16">
        <v>1</v>
      </c>
      <c r="V352" s="16">
        <v>1</v>
      </c>
      <c r="W352" s="16">
        <v>0</v>
      </c>
      <c r="X352" s="16">
        <v>1</v>
      </c>
      <c r="Y352" s="16">
        <v>0</v>
      </c>
      <c r="Z352" s="16">
        <v>0</v>
      </c>
      <c r="AA352" s="16">
        <v>1</v>
      </c>
      <c r="AB352" s="16">
        <v>0</v>
      </c>
      <c r="AC352" s="16">
        <v>0</v>
      </c>
      <c r="AD352" s="16">
        <v>0</v>
      </c>
      <c r="AE352" s="16">
        <v>0</v>
      </c>
      <c r="AF352" s="16">
        <v>0</v>
      </c>
      <c r="AG352" s="16">
        <v>0</v>
      </c>
      <c r="AH352" s="16">
        <v>4</v>
      </c>
      <c r="AI352" s="14">
        <v>64039996</v>
      </c>
      <c r="AJ352" s="14" t="s">
        <v>1239</v>
      </c>
    </row>
    <row r="353" spans="1:36" ht="21.95" customHeight="1" x14ac:dyDescent="0.25">
      <c r="A353" s="14" t="s">
        <v>1732</v>
      </c>
      <c r="B353" s="14" t="s">
        <v>1733</v>
      </c>
      <c r="C353" s="14" t="s">
        <v>1734</v>
      </c>
      <c r="D353" s="14" t="s">
        <v>53</v>
      </c>
      <c r="E353" s="14" t="s">
        <v>190</v>
      </c>
      <c r="F353" s="14" t="s">
        <v>193</v>
      </c>
      <c r="G353" s="14" t="s">
        <v>968</v>
      </c>
      <c r="H353" s="14" t="s">
        <v>1316</v>
      </c>
      <c r="I353" s="14" t="s">
        <v>1556</v>
      </c>
      <c r="J353" s="15">
        <f>VLOOKUP(F353,[1]ATEN!$B$2:$AA$558,26,0)</f>
        <v>320</v>
      </c>
      <c r="K353" s="15">
        <f t="shared" si="5"/>
        <v>1280</v>
      </c>
      <c r="L353" s="14" t="s">
        <v>1232</v>
      </c>
      <c r="M353" s="14" t="s">
        <v>0</v>
      </c>
      <c r="N353" s="16">
        <v>0</v>
      </c>
      <c r="O353" s="16">
        <v>0</v>
      </c>
      <c r="P353" s="16">
        <v>0</v>
      </c>
      <c r="Q353" s="16">
        <v>0</v>
      </c>
      <c r="R353" s="16">
        <v>0</v>
      </c>
      <c r="S353" s="16">
        <v>0</v>
      </c>
      <c r="T353" s="16">
        <v>0</v>
      </c>
      <c r="U353" s="16">
        <v>0</v>
      </c>
      <c r="V353" s="16">
        <v>0</v>
      </c>
      <c r="W353" s="16">
        <v>0</v>
      </c>
      <c r="X353" s="16">
        <v>0</v>
      </c>
      <c r="Y353" s="16">
        <v>2</v>
      </c>
      <c r="Z353" s="16">
        <v>1</v>
      </c>
      <c r="AA353" s="16">
        <v>1</v>
      </c>
      <c r="AB353" s="16">
        <v>0</v>
      </c>
      <c r="AC353" s="16">
        <v>0</v>
      </c>
      <c r="AD353" s="16">
        <v>0</v>
      </c>
      <c r="AE353" s="16">
        <v>0</v>
      </c>
      <c r="AF353" s="16">
        <v>0</v>
      </c>
      <c r="AG353" s="16">
        <v>0</v>
      </c>
      <c r="AH353" s="16">
        <v>4</v>
      </c>
      <c r="AI353" s="14">
        <v>64039996</v>
      </c>
      <c r="AJ353" s="14" t="s">
        <v>1239</v>
      </c>
    </row>
    <row r="354" spans="1:36" ht="21.95" customHeight="1" x14ac:dyDescent="0.25">
      <c r="A354" s="14" t="s">
        <v>1732</v>
      </c>
      <c r="B354" s="14" t="s">
        <v>1733</v>
      </c>
      <c r="C354" s="14" t="s">
        <v>1734</v>
      </c>
      <c r="D354" s="14" t="s">
        <v>53</v>
      </c>
      <c r="E354" s="14" t="s">
        <v>199</v>
      </c>
      <c r="F354" s="14" t="s">
        <v>200</v>
      </c>
      <c r="G354" s="14" t="s">
        <v>970</v>
      </c>
      <c r="H354" s="14" t="s">
        <v>1320</v>
      </c>
      <c r="I354" s="14" t="s">
        <v>1560</v>
      </c>
      <c r="J354" s="15">
        <f>VLOOKUP(F354,[1]ATEN!$B$2:$AA$558,26,0)</f>
        <v>310</v>
      </c>
      <c r="K354" s="15">
        <f t="shared" si="5"/>
        <v>1240</v>
      </c>
      <c r="L354" s="14" t="s">
        <v>1232</v>
      </c>
      <c r="M354" s="14" t="s">
        <v>0</v>
      </c>
      <c r="N354" s="16">
        <v>0</v>
      </c>
      <c r="O354" s="16">
        <v>0</v>
      </c>
      <c r="P354" s="16">
        <v>0</v>
      </c>
      <c r="Q354" s="16">
        <v>0</v>
      </c>
      <c r="R354" s="16">
        <v>0</v>
      </c>
      <c r="S354" s="16">
        <v>0</v>
      </c>
      <c r="T354" s="16">
        <v>0</v>
      </c>
      <c r="U354" s="16">
        <v>1</v>
      </c>
      <c r="V354" s="16">
        <v>1</v>
      </c>
      <c r="W354" s="16">
        <v>0</v>
      </c>
      <c r="X354" s="16">
        <v>1</v>
      </c>
      <c r="Y354" s="16">
        <v>1</v>
      </c>
      <c r="Z354" s="16">
        <v>0</v>
      </c>
      <c r="AA354" s="16">
        <v>0</v>
      </c>
      <c r="AB354" s="16">
        <v>0</v>
      </c>
      <c r="AC354" s="16">
        <v>0</v>
      </c>
      <c r="AD354" s="16">
        <v>0</v>
      </c>
      <c r="AE354" s="16">
        <v>0</v>
      </c>
      <c r="AF354" s="16">
        <v>0</v>
      </c>
      <c r="AG354" s="16">
        <v>0</v>
      </c>
      <c r="AH354" s="16">
        <v>4</v>
      </c>
      <c r="AI354" s="14">
        <v>64039116</v>
      </c>
      <c r="AJ354" s="14" t="s">
        <v>1240</v>
      </c>
    </row>
    <row r="355" spans="1:36" ht="21.95" customHeight="1" x14ac:dyDescent="0.25">
      <c r="A355" s="14" t="s">
        <v>1732</v>
      </c>
      <c r="B355" s="14" t="s">
        <v>1733</v>
      </c>
      <c r="C355" s="14" t="s">
        <v>1734</v>
      </c>
      <c r="D355" s="14" t="s">
        <v>53</v>
      </c>
      <c r="E355" s="14" t="s">
        <v>199</v>
      </c>
      <c r="F355" s="14" t="s">
        <v>201</v>
      </c>
      <c r="G355" s="14" t="s">
        <v>970</v>
      </c>
      <c r="H355" s="14" t="s">
        <v>1321</v>
      </c>
      <c r="I355" s="14" t="s">
        <v>1561</v>
      </c>
      <c r="J355" s="15">
        <f>VLOOKUP(F355,[1]ATEN!$B$2:$AA$558,26,0)</f>
        <v>310</v>
      </c>
      <c r="K355" s="15">
        <f t="shared" si="5"/>
        <v>1240</v>
      </c>
      <c r="L355" s="14" t="s">
        <v>1232</v>
      </c>
      <c r="M355" s="14" t="s">
        <v>0</v>
      </c>
      <c r="N355" s="16">
        <v>0</v>
      </c>
      <c r="O355" s="16">
        <v>0</v>
      </c>
      <c r="P355" s="16">
        <v>0</v>
      </c>
      <c r="Q355" s="16">
        <v>0</v>
      </c>
      <c r="R355" s="16">
        <v>0</v>
      </c>
      <c r="S355" s="16">
        <v>0</v>
      </c>
      <c r="T355" s="16">
        <v>0</v>
      </c>
      <c r="U355" s="16">
        <v>0</v>
      </c>
      <c r="V355" s="16">
        <v>0</v>
      </c>
      <c r="W355" s="16">
        <v>1</v>
      </c>
      <c r="X355" s="16">
        <v>2</v>
      </c>
      <c r="Y355" s="16">
        <v>1</v>
      </c>
      <c r="Z355" s="16">
        <v>0</v>
      </c>
      <c r="AA355" s="16">
        <v>0</v>
      </c>
      <c r="AB355" s="16">
        <v>0</v>
      </c>
      <c r="AC355" s="16">
        <v>0</v>
      </c>
      <c r="AD355" s="16">
        <v>0</v>
      </c>
      <c r="AE355" s="16">
        <v>0</v>
      </c>
      <c r="AF355" s="16">
        <v>0</v>
      </c>
      <c r="AG355" s="16">
        <v>0</v>
      </c>
      <c r="AH355" s="16">
        <v>4</v>
      </c>
      <c r="AI355" s="14">
        <v>64039116</v>
      </c>
      <c r="AJ355" s="14" t="s">
        <v>1240</v>
      </c>
    </row>
    <row r="356" spans="1:36" ht="21.95" customHeight="1" x14ac:dyDescent="0.25">
      <c r="A356" s="14" t="s">
        <v>1732</v>
      </c>
      <c r="B356" s="14" t="s">
        <v>1733</v>
      </c>
      <c r="C356" s="14" t="s">
        <v>1734</v>
      </c>
      <c r="D356" s="14" t="s">
        <v>53</v>
      </c>
      <c r="E356" s="14" t="s">
        <v>199</v>
      </c>
      <c r="F356" s="14" t="s">
        <v>202</v>
      </c>
      <c r="G356" s="14" t="s">
        <v>970</v>
      </c>
      <c r="H356" s="14" t="s">
        <v>1278</v>
      </c>
      <c r="I356" s="14" t="s">
        <v>1520</v>
      </c>
      <c r="J356" s="15">
        <f>VLOOKUP(F356,[1]ATEN!$B$2:$AA$558,26,0)</f>
        <v>310</v>
      </c>
      <c r="K356" s="15">
        <f t="shared" si="5"/>
        <v>1240</v>
      </c>
      <c r="L356" s="14" t="s">
        <v>1232</v>
      </c>
      <c r="M356" s="14" t="s">
        <v>0</v>
      </c>
      <c r="N356" s="16">
        <v>0</v>
      </c>
      <c r="O356" s="16">
        <v>0</v>
      </c>
      <c r="P356" s="16">
        <v>0</v>
      </c>
      <c r="Q356" s="16">
        <v>0</v>
      </c>
      <c r="R356" s="16">
        <v>0</v>
      </c>
      <c r="S356" s="16">
        <v>0</v>
      </c>
      <c r="T356" s="16">
        <v>0</v>
      </c>
      <c r="U356" s="16">
        <v>0</v>
      </c>
      <c r="V356" s="16">
        <v>2</v>
      </c>
      <c r="W356" s="16">
        <v>1</v>
      </c>
      <c r="X356" s="16">
        <v>0</v>
      </c>
      <c r="Y356" s="16">
        <v>1</v>
      </c>
      <c r="Z356" s="16">
        <v>0</v>
      </c>
      <c r="AA356" s="16">
        <v>0</v>
      </c>
      <c r="AB356" s="16">
        <v>0</v>
      </c>
      <c r="AC356" s="16">
        <v>0</v>
      </c>
      <c r="AD356" s="16">
        <v>0</v>
      </c>
      <c r="AE356" s="16">
        <v>0</v>
      </c>
      <c r="AF356" s="16">
        <v>0</v>
      </c>
      <c r="AG356" s="16">
        <v>0</v>
      </c>
      <c r="AH356" s="16">
        <v>4</v>
      </c>
      <c r="AI356" s="14">
        <v>64039116</v>
      </c>
      <c r="AJ356" s="14" t="s">
        <v>1240</v>
      </c>
    </row>
    <row r="357" spans="1:36" ht="21.95" customHeight="1" x14ac:dyDescent="0.25">
      <c r="A357" s="14" t="s">
        <v>1732</v>
      </c>
      <c r="B357" s="14" t="s">
        <v>1733</v>
      </c>
      <c r="C357" s="14" t="s">
        <v>1734</v>
      </c>
      <c r="D357" s="14" t="s">
        <v>53</v>
      </c>
      <c r="E357" s="14" t="s">
        <v>203</v>
      </c>
      <c r="F357" s="14" t="s">
        <v>204</v>
      </c>
      <c r="G357" s="14" t="s">
        <v>971</v>
      </c>
      <c r="H357" s="14" t="s">
        <v>1260</v>
      </c>
      <c r="I357" s="14" t="s">
        <v>1502</v>
      </c>
      <c r="J357" s="15">
        <f>VLOOKUP(F357,[1]ATEN!$B$2:$AA$558,26,0)</f>
        <v>290</v>
      </c>
      <c r="K357" s="15">
        <f t="shared" si="5"/>
        <v>1160</v>
      </c>
      <c r="L357" s="14" t="s">
        <v>1232</v>
      </c>
      <c r="M357" s="14" t="s">
        <v>0</v>
      </c>
      <c r="N357" s="16">
        <v>0</v>
      </c>
      <c r="O357" s="16">
        <v>0</v>
      </c>
      <c r="P357" s="16">
        <v>1</v>
      </c>
      <c r="Q357" s="16">
        <v>0</v>
      </c>
      <c r="R357" s="16">
        <v>0</v>
      </c>
      <c r="S357" s="16">
        <v>2</v>
      </c>
      <c r="T357" s="16">
        <v>1</v>
      </c>
      <c r="U357" s="16">
        <v>0</v>
      </c>
      <c r="V357" s="16">
        <v>0</v>
      </c>
      <c r="W357" s="16">
        <v>0</v>
      </c>
      <c r="X357" s="16">
        <v>0</v>
      </c>
      <c r="Y357" s="16">
        <v>0</v>
      </c>
      <c r="Z357" s="16">
        <v>0</v>
      </c>
      <c r="AA357" s="16">
        <v>0</v>
      </c>
      <c r="AB357" s="16">
        <v>0</v>
      </c>
      <c r="AC357" s="16">
        <v>0</v>
      </c>
      <c r="AD357" s="16">
        <v>0</v>
      </c>
      <c r="AE357" s="16">
        <v>0</v>
      </c>
      <c r="AF357" s="16">
        <v>0</v>
      </c>
      <c r="AG357" s="16">
        <v>0</v>
      </c>
      <c r="AH357" s="16">
        <v>4</v>
      </c>
      <c r="AI357" s="14">
        <v>64039996</v>
      </c>
      <c r="AJ357" s="14" t="s">
        <v>1239</v>
      </c>
    </row>
    <row r="358" spans="1:36" ht="21.95" customHeight="1" x14ac:dyDescent="0.25">
      <c r="A358" s="14" t="s">
        <v>1732</v>
      </c>
      <c r="B358" s="14" t="s">
        <v>1733</v>
      </c>
      <c r="C358" s="14" t="s">
        <v>1734</v>
      </c>
      <c r="D358" s="14" t="s">
        <v>53</v>
      </c>
      <c r="E358" s="14" t="s">
        <v>209</v>
      </c>
      <c r="F358" s="14" t="s">
        <v>210</v>
      </c>
      <c r="G358" s="14" t="s">
        <v>973</v>
      </c>
      <c r="H358" s="14" t="s">
        <v>1260</v>
      </c>
      <c r="I358" s="14" t="s">
        <v>1502</v>
      </c>
      <c r="J358" s="15">
        <f>VLOOKUP(F358,[1]ATEN!$B$2:$AA$558,26,0)</f>
        <v>480</v>
      </c>
      <c r="K358" s="15">
        <f t="shared" si="5"/>
        <v>1920</v>
      </c>
      <c r="L358" s="14" t="s">
        <v>1232</v>
      </c>
      <c r="M358" s="14" t="s">
        <v>0</v>
      </c>
      <c r="N358" s="16">
        <v>0</v>
      </c>
      <c r="O358" s="16">
        <v>0</v>
      </c>
      <c r="P358" s="16">
        <v>0</v>
      </c>
      <c r="Q358" s="16">
        <v>0</v>
      </c>
      <c r="R358" s="16">
        <v>0</v>
      </c>
      <c r="S358" s="16">
        <v>0</v>
      </c>
      <c r="T358" s="16">
        <v>0</v>
      </c>
      <c r="U358" s="16">
        <v>1</v>
      </c>
      <c r="V358" s="16">
        <v>1</v>
      </c>
      <c r="W358" s="16">
        <v>0</v>
      </c>
      <c r="X358" s="16">
        <v>0</v>
      </c>
      <c r="Y358" s="16">
        <v>2</v>
      </c>
      <c r="Z358" s="16">
        <v>0</v>
      </c>
      <c r="AA358" s="16">
        <v>0</v>
      </c>
      <c r="AB358" s="16">
        <v>0</v>
      </c>
      <c r="AC358" s="16">
        <v>0</v>
      </c>
      <c r="AD358" s="16">
        <v>0</v>
      </c>
      <c r="AE358" s="16">
        <v>0</v>
      </c>
      <c r="AF358" s="16">
        <v>0</v>
      </c>
      <c r="AG358" s="16">
        <v>0</v>
      </c>
      <c r="AH358" s="16">
        <v>4</v>
      </c>
      <c r="AI358" s="14">
        <v>64039996</v>
      </c>
      <c r="AJ358" s="14" t="s">
        <v>1239</v>
      </c>
    </row>
    <row r="359" spans="1:36" ht="21.95" customHeight="1" x14ac:dyDescent="0.25">
      <c r="A359" s="14" t="s">
        <v>1732</v>
      </c>
      <c r="B359" s="14" t="s">
        <v>1733</v>
      </c>
      <c r="C359" s="14" t="s">
        <v>1734</v>
      </c>
      <c r="D359" s="14" t="s">
        <v>53</v>
      </c>
      <c r="E359" s="14" t="s">
        <v>217</v>
      </c>
      <c r="F359" s="14" t="s">
        <v>218</v>
      </c>
      <c r="G359" s="14" t="s">
        <v>976</v>
      </c>
      <c r="H359" s="14" t="s">
        <v>1325</v>
      </c>
      <c r="I359" s="14" t="s">
        <v>1565</v>
      </c>
      <c r="J359" s="15">
        <f>VLOOKUP(F359,[1]ATEN!$B$2:$AA$558,26,0)</f>
        <v>370</v>
      </c>
      <c r="K359" s="15">
        <f t="shared" si="5"/>
        <v>1480</v>
      </c>
      <c r="L359" s="14" t="s">
        <v>1232</v>
      </c>
      <c r="M359" s="14" t="s">
        <v>0</v>
      </c>
      <c r="N359" s="16">
        <v>0</v>
      </c>
      <c r="O359" s="16">
        <v>0</v>
      </c>
      <c r="P359" s="16">
        <v>0</v>
      </c>
      <c r="Q359" s="16">
        <v>0</v>
      </c>
      <c r="R359" s="16">
        <v>2</v>
      </c>
      <c r="S359" s="16">
        <v>1</v>
      </c>
      <c r="T359" s="16">
        <v>1</v>
      </c>
      <c r="U359" s="16">
        <v>0</v>
      </c>
      <c r="V359" s="16">
        <v>0</v>
      </c>
      <c r="W359" s="16">
        <v>0</v>
      </c>
      <c r="X359" s="16">
        <v>0</v>
      </c>
      <c r="Y359" s="16">
        <v>0</v>
      </c>
      <c r="Z359" s="16">
        <v>0</v>
      </c>
      <c r="AA359" s="16">
        <v>0</v>
      </c>
      <c r="AB359" s="16">
        <v>0</v>
      </c>
      <c r="AC359" s="16">
        <v>0</v>
      </c>
      <c r="AD359" s="16">
        <v>0</v>
      </c>
      <c r="AE359" s="16">
        <v>0</v>
      </c>
      <c r="AF359" s="16">
        <v>0</v>
      </c>
      <c r="AG359" s="16">
        <v>0</v>
      </c>
      <c r="AH359" s="16">
        <v>4</v>
      </c>
      <c r="AI359" s="14">
        <v>64035995</v>
      </c>
      <c r="AJ359" s="14" t="s">
        <v>1241</v>
      </c>
    </row>
    <row r="360" spans="1:36" ht="21.95" customHeight="1" x14ac:dyDescent="0.25">
      <c r="A360" s="14" t="s">
        <v>1732</v>
      </c>
      <c r="B360" s="14" t="s">
        <v>1733</v>
      </c>
      <c r="C360" s="14" t="s">
        <v>1734</v>
      </c>
      <c r="D360" s="14" t="s">
        <v>53</v>
      </c>
      <c r="E360" s="14" t="s">
        <v>236</v>
      </c>
      <c r="F360" s="14" t="s">
        <v>237</v>
      </c>
      <c r="G360" s="14" t="s">
        <v>982</v>
      </c>
      <c r="H360" s="14" t="s">
        <v>1329</v>
      </c>
      <c r="I360" s="14" t="s">
        <v>1568</v>
      </c>
      <c r="J360" s="15">
        <f>VLOOKUP(F360,[1]ATEN!$B$2:$AA$558,26,0)</f>
        <v>340</v>
      </c>
      <c r="K360" s="15">
        <f t="shared" si="5"/>
        <v>1360</v>
      </c>
      <c r="L360" s="14" t="s">
        <v>1232</v>
      </c>
      <c r="M360" s="14" t="s">
        <v>0</v>
      </c>
      <c r="N360" s="16">
        <v>0</v>
      </c>
      <c r="O360" s="16">
        <v>0</v>
      </c>
      <c r="P360" s="16">
        <v>0</v>
      </c>
      <c r="Q360" s="16">
        <v>0</v>
      </c>
      <c r="R360" s="16">
        <v>0</v>
      </c>
      <c r="S360" s="16">
        <v>0</v>
      </c>
      <c r="T360" s="16">
        <v>0</v>
      </c>
      <c r="U360" s="16">
        <v>0</v>
      </c>
      <c r="V360" s="16">
        <v>0</v>
      </c>
      <c r="W360" s="16">
        <v>0</v>
      </c>
      <c r="X360" s="16">
        <v>0</v>
      </c>
      <c r="Y360" s="16">
        <v>2</v>
      </c>
      <c r="Z360" s="16">
        <v>1</v>
      </c>
      <c r="AA360" s="16">
        <v>1</v>
      </c>
      <c r="AB360" s="16">
        <v>0</v>
      </c>
      <c r="AC360" s="16">
        <v>0</v>
      </c>
      <c r="AD360" s="16">
        <v>0</v>
      </c>
      <c r="AE360" s="16">
        <v>0</v>
      </c>
      <c r="AF360" s="16">
        <v>0</v>
      </c>
      <c r="AG360" s="16">
        <v>0</v>
      </c>
      <c r="AH360" s="16">
        <v>4</v>
      </c>
      <c r="AI360" s="14">
        <v>64039996</v>
      </c>
      <c r="AJ360" s="14" t="s">
        <v>1239</v>
      </c>
    </row>
    <row r="361" spans="1:36" ht="21.95" customHeight="1" x14ac:dyDescent="0.25">
      <c r="A361" s="14" t="s">
        <v>1732</v>
      </c>
      <c r="B361" s="14" t="s">
        <v>1733</v>
      </c>
      <c r="C361" s="14" t="s">
        <v>1734</v>
      </c>
      <c r="D361" s="14" t="s">
        <v>53</v>
      </c>
      <c r="E361" s="14" t="s">
        <v>242</v>
      </c>
      <c r="F361" s="14" t="s">
        <v>247</v>
      </c>
      <c r="G361" s="14" t="s">
        <v>983</v>
      </c>
      <c r="H361" s="14" t="s">
        <v>1271</v>
      </c>
      <c r="I361" s="14" t="s">
        <v>1513</v>
      </c>
      <c r="J361" s="15">
        <f>VLOOKUP(F361,[1]ATEN!$B$2:$AA$558,26,0)</f>
        <v>350</v>
      </c>
      <c r="K361" s="15">
        <f t="shared" si="5"/>
        <v>1400</v>
      </c>
      <c r="L361" s="14" t="s">
        <v>1232</v>
      </c>
      <c r="M361" s="14" t="s">
        <v>0</v>
      </c>
      <c r="N361" s="16">
        <v>0</v>
      </c>
      <c r="O361" s="16">
        <v>0</v>
      </c>
      <c r="P361" s="16">
        <v>0</v>
      </c>
      <c r="Q361" s="16">
        <v>0</v>
      </c>
      <c r="R361" s="16">
        <v>0</v>
      </c>
      <c r="S361" s="16">
        <v>0</v>
      </c>
      <c r="T361" s="16">
        <v>0</v>
      </c>
      <c r="U361" s="16">
        <v>0</v>
      </c>
      <c r="V361" s="16">
        <v>0</v>
      </c>
      <c r="W361" s="16">
        <v>1</v>
      </c>
      <c r="X361" s="16">
        <v>0</v>
      </c>
      <c r="Y361" s="16">
        <v>0</v>
      </c>
      <c r="Z361" s="16">
        <v>2</v>
      </c>
      <c r="AA361" s="16">
        <v>1</v>
      </c>
      <c r="AB361" s="16">
        <v>0</v>
      </c>
      <c r="AC361" s="16">
        <v>0</v>
      </c>
      <c r="AD361" s="16">
        <v>0</v>
      </c>
      <c r="AE361" s="16">
        <v>0</v>
      </c>
      <c r="AF361" s="16">
        <v>0</v>
      </c>
      <c r="AG361" s="16">
        <v>0</v>
      </c>
      <c r="AH361" s="16">
        <v>4</v>
      </c>
      <c r="AI361" s="14">
        <v>64039116</v>
      </c>
      <c r="AJ361" s="14" t="s">
        <v>1240</v>
      </c>
    </row>
    <row r="362" spans="1:36" ht="21.95" customHeight="1" x14ac:dyDescent="0.25">
      <c r="A362" s="14" t="s">
        <v>1732</v>
      </c>
      <c r="B362" s="14" t="s">
        <v>1733</v>
      </c>
      <c r="C362" s="14" t="s">
        <v>1734</v>
      </c>
      <c r="D362" s="14" t="s">
        <v>53</v>
      </c>
      <c r="E362" s="14" t="s">
        <v>242</v>
      </c>
      <c r="F362" s="14" t="s">
        <v>248</v>
      </c>
      <c r="G362" s="14" t="s">
        <v>983</v>
      </c>
      <c r="H362" s="14" t="s">
        <v>1278</v>
      </c>
      <c r="I362" s="14" t="s">
        <v>1520</v>
      </c>
      <c r="J362" s="15">
        <f>VLOOKUP(F362,[1]ATEN!$B$2:$AA$558,26,0)</f>
        <v>350</v>
      </c>
      <c r="K362" s="15">
        <f t="shared" si="5"/>
        <v>1400</v>
      </c>
      <c r="L362" s="14" t="s">
        <v>1232</v>
      </c>
      <c r="M362" s="14" t="s">
        <v>0</v>
      </c>
      <c r="N362" s="16">
        <v>0</v>
      </c>
      <c r="O362" s="16">
        <v>0</v>
      </c>
      <c r="P362" s="16">
        <v>0</v>
      </c>
      <c r="Q362" s="16">
        <v>0</v>
      </c>
      <c r="R362" s="16">
        <v>0</v>
      </c>
      <c r="S362" s="16">
        <v>0</v>
      </c>
      <c r="T362" s="16">
        <v>0</v>
      </c>
      <c r="U362" s="16">
        <v>0</v>
      </c>
      <c r="V362" s="16">
        <v>0</v>
      </c>
      <c r="W362" s="16">
        <v>1</v>
      </c>
      <c r="X362" s="16">
        <v>1</v>
      </c>
      <c r="Y362" s="16">
        <v>0</v>
      </c>
      <c r="Z362" s="16">
        <v>1</v>
      </c>
      <c r="AA362" s="16">
        <v>1</v>
      </c>
      <c r="AB362" s="16">
        <v>0</v>
      </c>
      <c r="AC362" s="16">
        <v>0</v>
      </c>
      <c r="AD362" s="16">
        <v>0</v>
      </c>
      <c r="AE362" s="16">
        <v>0</v>
      </c>
      <c r="AF362" s="16">
        <v>0</v>
      </c>
      <c r="AG362" s="16">
        <v>0</v>
      </c>
      <c r="AH362" s="16">
        <v>4</v>
      </c>
      <c r="AI362" s="14">
        <v>64039116</v>
      </c>
      <c r="AJ362" s="14" t="s">
        <v>1240</v>
      </c>
    </row>
    <row r="363" spans="1:36" ht="21.95" customHeight="1" x14ac:dyDescent="0.25">
      <c r="A363" s="14" t="s">
        <v>1732</v>
      </c>
      <c r="B363" s="14" t="s">
        <v>1733</v>
      </c>
      <c r="C363" s="14" t="s">
        <v>1734</v>
      </c>
      <c r="D363" s="14" t="s">
        <v>53</v>
      </c>
      <c r="E363" s="14" t="s">
        <v>242</v>
      </c>
      <c r="F363" s="14" t="s">
        <v>249</v>
      </c>
      <c r="G363" s="14" t="s">
        <v>983</v>
      </c>
      <c r="H363" s="14" t="s">
        <v>1281</v>
      </c>
      <c r="I363" s="14" t="s">
        <v>1523</v>
      </c>
      <c r="J363" s="15">
        <f>VLOOKUP(F363,[1]ATEN!$B$2:$AA$558,26,0)</f>
        <v>350</v>
      </c>
      <c r="K363" s="15">
        <f t="shared" si="5"/>
        <v>1400</v>
      </c>
      <c r="L363" s="14" t="s">
        <v>1232</v>
      </c>
      <c r="M363" s="14" t="s">
        <v>0</v>
      </c>
      <c r="N363" s="16">
        <v>0</v>
      </c>
      <c r="O363" s="16">
        <v>0</v>
      </c>
      <c r="P363" s="16">
        <v>0</v>
      </c>
      <c r="Q363" s="16">
        <v>0</v>
      </c>
      <c r="R363" s="16">
        <v>0</v>
      </c>
      <c r="S363" s="16">
        <v>0</v>
      </c>
      <c r="T363" s="16">
        <v>0</v>
      </c>
      <c r="U363" s="16">
        <v>0</v>
      </c>
      <c r="V363" s="16">
        <v>0</v>
      </c>
      <c r="W363" s="16">
        <v>1</v>
      </c>
      <c r="X363" s="16">
        <v>1</v>
      </c>
      <c r="Y363" s="16">
        <v>1</v>
      </c>
      <c r="Z363" s="16">
        <v>0</v>
      </c>
      <c r="AA363" s="16">
        <v>1</v>
      </c>
      <c r="AB363" s="16">
        <v>0</v>
      </c>
      <c r="AC363" s="16">
        <v>0</v>
      </c>
      <c r="AD363" s="16">
        <v>0</v>
      </c>
      <c r="AE363" s="16">
        <v>0</v>
      </c>
      <c r="AF363" s="16">
        <v>0</v>
      </c>
      <c r="AG363" s="16">
        <v>0</v>
      </c>
      <c r="AH363" s="16">
        <v>4</v>
      </c>
      <c r="AI363" s="14">
        <v>64039116</v>
      </c>
      <c r="AJ363" s="14" t="s">
        <v>1240</v>
      </c>
    </row>
    <row r="364" spans="1:36" ht="21.95" customHeight="1" x14ac:dyDescent="0.25">
      <c r="A364" s="14" t="s">
        <v>1732</v>
      </c>
      <c r="B364" s="14" t="s">
        <v>1733</v>
      </c>
      <c r="C364" s="14" t="s">
        <v>1734</v>
      </c>
      <c r="D364" s="14" t="s">
        <v>53</v>
      </c>
      <c r="E364" s="14" t="s">
        <v>251</v>
      </c>
      <c r="F364" s="14" t="s">
        <v>252</v>
      </c>
      <c r="G364" s="14" t="s">
        <v>984</v>
      </c>
      <c r="H364" s="14" t="s">
        <v>1276</v>
      </c>
      <c r="I364" s="14" t="s">
        <v>1518</v>
      </c>
      <c r="J364" s="15">
        <f>VLOOKUP(F364,[1]ATEN!$B$2:$AA$558,26,0)</f>
        <v>410</v>
      </c>
      <c r="K364" s="15">
        <f t="shared" si="5"/>
        <v>1640</v>
      </c>
      <c r="L364" s="14" t="s">
        <v>1232</v>
      </c>
      <c r="M364" s="14" t="s">
        <v>0</v>
      </c>
      <c r="N364" s="16">
        <v>0</v>
      </c>
      <c r="O364" s="16">
        <v>0</v>
      </c>
      <c r="P364" s="16">
        <v>0</v>
      </c>
      <c r="Q364" s="16">
        <v>0</v>
      </c>
      <c r="R364" s="16">
        <v>0</v>
      </c>
      <c r="S364" s="16">
        <v>0</v>
      </c>
      <c r="T364" s="16">
        <v>0</v>
      </c>
      <c r="U364" s="16">
        <v>0</v>
      </c>
      <c r="V364" s="16">
        <v>0</v>
      </c>
      <c r="W364" s="16">
        <v>2</v>
      </c>
      <c r="X364" s="16">
        <v>0</v>
      </c>
      <c r="Y364" s="16">
        <v>0</v>
      </c>
      <c r="Z364" s="16">
        <v>1</v>
      </c>
      <c r="AA364" s="16">
        <v>1</v>
      </c>
      <c r="AB364" s="16">
        <v>0</v>
      </c>
      <c r="AC364" s="16">
        <v>0</v>
      </c>
      <c r="AD364" s="16">
        <v>0</v>
      </c>
      <c r="AE364" s="16">
        <v>0</v>
      </c>
      <c r="AF364" s="16">
        <v>0</v>
      </c>
      <c r="AG364" s="16">
        <v>0</v>
      </c>
      <c r="AH364" s="16">
        <v>4</v>
      </c>
      <c r="AI364" s="14">
        <v>64035995</v>
      </c>
      <c r="AJ364" s="14" t="s">
        <v>1241</v>
      </c>
    </row>
    <row r="365" spans="1:36" ht="21.95" customHeight="1" x14ac:dyDescent="0.25">
      <c r="A365" s="14" t="s">
        <v>1732</v>
      </c>
      <c r="B365" s="14" t="s">
        <v>1733</v>
      </c>
      <c r="C365" s="14" t="s">
        <v>1734</v>
      </c>
      <c r="D365" s="14" t="s">
        <v>53</v>
      </c>
      <c r="E365" s="14" t="s">
        <v>251</v>
      </c>
      <c r="F365" s="14" t="s">
        <v>255</v>
      </c>
      <c r="G365" s="14" t="s">
        <v>984</v>
      </c>
      <c r="H365" s="14" t="s">
        <v>1258</v>
      </c>
      <c r="I365" s="14" t="s">
        <v>1500</v>
      </c>
      <c r="J365" s="15">
        <f>VLOOKUP(F365,[1]ATEN!$B$2:$AA$558,26,0)</f>
        <v>410</v>
      </c>
      <c r="K365" s="15">
        <f t="shared" si="5"/>
        <v>1640</v>
      </c>
      <c r="L365" s="14" t="s">
        <v>1232</v>
      </c>
      <c r="M365" s="14" t="s">
        <v>0</v>
      </c>
      <c r="N365" s="16">
        <v>0</v>
      </c>
      <c r="O365" s="16">
        <v>0</v>
      </c>
      <c r="P365" s="16">
        <v>0</v>
      </c>
      <c r="Q365" s="16">
        <v>0</v>
      </c>
      <c r="R365" s="16">
        <v>0</v>
      </c>
      <c r="S365" s="16">
        <v>0</v>
      </c>
      <c r="T365" s="16">
        <v>0</v>
      </c>
      <c r="U365" s="16">
        <v>0</v>
      </c>
      <c r="V365" s="16">
        <v>1</v>
      </c>
      <c r="W365" s="16">
        <v>0</v>
      </c>
      <c r="X365" s="16">
        <v>0</v>
      </c>
      <c r="Y365" s="16">
        <v>1</v>
      </c>
      <c r="Z365" s="16">
        <v>1</v>
      </c>
      <c r="AA365" s="16">
        <v>1</v>
      </c>
      <c r="AB365" s="16">
        <v>0</v>
      </c>
      <c r="AC365" s="16">
        <v>0</v>
      </c>
      <c r="AD365" s="16">
        <v>0</v>
      </c>
      <c r="AE365" s="16">
        <v>0</v>
      </c>
      <c r="AF365" s="16">
        <v>0</v>
      </c>
      <c r="AG365" s="16">
        <v>0</v>
      </c>
      <c r="AH365" s="16">
        <v>4</v>
      </c>
      <c r="AI365" s="14">
        <v>64035995</v>
      </c>
      <c r="AJ365" s="14" t="s">
        <v>1241</v>
      </c>
    </row>
    <row r="366" spans="1:36" ht="21.95" customHeight="1" x14ac:dyDescent="0.25">
      <c r="A366" s="14" t="s">
        <v>1732</v>
      </c>
      <c r="B366" s="14" t="s">
        <v>1733</v>
      </c>
      <c r="C366" s="14" t="s">
        <v>1734</v>
      </c>
      <c r="D366" s="14" t="s">
        <v>53</v>
      </c>
      <c r="E366" s="14" t="s">
        <v>263</v>
      </c>
      <c r="F366" s="14" t="s">
        <v>264</v>
      </c>
      <c r="G366" s="14" t="s">
        <v>987</v>
      </c>
      <c r="H366" s="14" t="s">
        <v>1259</v>
      </c>
      <c r="I366" s="14" t="s">
        <v>1501</v>
      </c>
      <c r="J366" s="15">
        <f>VLOOKUP(F366,[1]ATEN!$B$2:$AA$558,26,0)</f>
        <v>460</v>
      </c>
      <c r="K366" s="15">
        <f t="shared" si="5"/>
        <v>1840</v>
      </c>
      <c r="L366" s="14" t="s">
        <v>1232</v>
      </c>
      <c r="M366" s="14" t="s">
        <v>1233</v>
      </c>
      <c r="N366" s="16">
        <v>0</v>
      </c>
      <c r="O366" s="16">
        <v>0</v>
      </c>
      <c r="P366" s="16">
        <v>0</v>
      </c>
      <c r="Q366" s="16">
        <v>0</v>
      </c>
      <c r="R366" s="16">
        <v>0</v>
      </c>
      <c r="S366" s="16">
        <v>0</v>
      </c>
      <c r="T366" s="16">
        <v>1</v>
      </c>
      <c r="U366" s="16">
        <v>0</v>
      </c>
      <c r="V366" s="16">
        <v>0</v>
      </c>
      <c r="W366" s="16">
        <v>1</v>
      </c>
      <c r="X366" s="16">
        <v>1</v>
      </c>
      <c r="Y366" s="16">
        <v>1</v>
      </c>
      <c r="Z366" s="16">
        <v>0</v>
      </c>
      <c r="AA366" s="16">
        <v>0</v>
      </c>
      <c r="AB366" s="16">
        <v>0</v>
      </c>
      <c r="AC366" s="16">
        <v>0</v>
      </c>
      <c r="AD366" s="16">
        <v>0</v>
      </c>
      <c r="AE366" s="16">
        <v>0</v>
      </c>
      <c r="AF366" s="16">
        <v>0</v>
      </c>
      <c r="AG366" s="16">
        <v>0</v>
      </c>
      <c r="AH366" s="16">
        <v>4</v>
      </c>
      <c r="AI366" s="14">
        <v>64039996</v>
      </c>
      <c r="AJ366" s="14" t="s">
        <v>1239</v>
      </c>
    </row>
    <row r="367" spans="1:36" ht="21.95" customHeight="1" x14ac:dyDescent="0.25">
      <c r="A367" s="14" t="s">
        <v>1732</v>
      </c>
      <c r="B367" s="14" t="s">
        <v>1733</v>
      </c>
      <c r="C367" s="14" t="s">
        <v>1734</v>
      </c>
      <c r="D367" s="14" t="s">
        <v>53</v>
      </c>
      <c r="E367" s="14" t="s">
        <v>275</v>
      </c>
      <c r="F367" s="14" t="s">
        <v>276</v>
      </c>
      <c r="G367" s="14" t="s">
        <v>992</v>
      </c>
      <c r="H367" s="14" t="s">
        <v>1337</v>
      </c>
      <c r="I367" s="14" t="s">
        <v>1574</v>
      </c>
      <c r="J367" s="15">
        <f>VLOOKUP(F367,[1]ATEN!$B$2:$AA$558,26,0)</f>
        <v>350</v>
      </c>
      <c r="K367" s="15">
        <f t="shared" si="5"/>
        <v>1400</v>
      </c>
      <c r="L367" s="14" t="s">
        <v>1232</v>
      </c>
      <c r="M367" s="14" t="s">
        <v>0</v>
      </c>
      <c r="N367" s="16">
        <v>0</v>
      </c>
      <c r="O367" s="16">
        <v>0</v>
      </c>
      <c r="P367" s="16">
        <v>0</v>
      </c>
      <c r="Q367" s="16">
        <v>0</v>
      </c>
      <c r="R367" s="16">
        <v>0</v>
      </c>
      <c r="S367" s="16">
        <v>0</v>
      </c>
      <c r="T367" s="16">
        <v>0</v>
      </c>
      <c r="U367" s="16">
        <v>1</v>
      </c>
      <c r="V367" s="16">
        <v>1</v>
      </c>
      <c r="W367" s="16">
        <v>0</v>
      </c>
      <c r="X367" s="16">
        <v>0</v>
      </c>
      <c r="Y367" s="16">
        <v>1</v>
      </c>
      <c r="Z367" s="16">
        <v>1</v>
      </c>
      <c r="AA367" s="16">
        <v>0</v>
      </c>
      <c r="AB367" s="16">
        <v>0</v>
      </c>
      <c r="AC367" s="16">
        <v>0</v>
      </c>
      <c r="AD367" s="16">
        <v>0</v>
      </c>
      <c r="AE367" s="16">
        <v>0</v>
      </c>
      <c r="AF367" s="16">
        <v>0</v>
      </c>
      <c r="AG367" s="16">
        <v>0</v>
      </c>
      <c r="AH367" s="16">
        <v>4</v>
      </c>
      <c r="AI367" s="14">
        <v>64039996</v>
      </c>
      <c r="AJ367" s="14" t="s">
        <v>1239</v>
      </c>
    </row>
    <row r="368" spans="1:36" ht="21.95" customHeight="1" x14ac:dyDescent="0.25">
      <c r="A368" s="14" t="s">
        <v>1732</v>
      </c>
      <c r="B368" s="14" t="s">
        <v>1733</v>
      </c>
      <c r="C368" s="14" t="s">
        <v>1734</v>
      </c>
      <c r="D368" s="14" t="s">
        <v>53</v>
      </c>
      <c r="E368" s="14" t="s">
        <v>299</v>
      </c>
      <c r="F368" s="14" t="s">
        <v>300</v>
      </c>
      <c r="G368" s="14" t="s">
        <v>1001</v>
      </c>
      <c r="H368" s="14" t="s">
        <v>1345</v>
      </c>
      <c r="I368" s="14" t="s">
        <v>1582</v>
      </c>
      <c r="J368" s="15">
        <f>VLOOKUP(F368,[1]ATEN!$B$2:$AA$558,26,0)</f>
        <v>380</v>
      </c>
      <c r="K368" s="15">
        <f t="shared" si="5"/>
        <v>1520</v>
      </c>
      <c r="L368" s="14" t="s">
        <v>1232</v>
      </c>
      <c r="M368" s="14" t="s">
        <v>0</v>
      </c>
      <c r="N368" s="16">
        <v>0</v>
      </c>
      <c r="O368" s="16">
        <v>0</v>
      </c>
      <c r="P368" s="16">
        <v>0</v>
      </c>
      <c r="Q368" s="16">
        <v>0</v>
      </c>
      <c r="R368" s="16">
        <v>0</v>
      </c>
      <c r="S368" s="16">
        <v>0</v>
      </c>
      <c r="T368" s="16">
        <v>0</v>
      </c>
      <c r="U368" s="16">
        <v>0</v>
      </c>
      <c r="V368" s="16">
        <v>0</v>
      </c>
      <c r="W368" s="16">
        <v>1</v>
      </c>
      <c r="X368" s="16">
        <v>2</v>
      </c>
      <c r="Y368" s="16">
        <v>0</v>
      </c>
      <c r="Z368" s="16">
        <v>0</v>
      </c>
      <c r="AA368" s="16">
        <v>1</v>
      </c>
      <c r="AB368" s="16">
        <v>0</v>
      </c>
      <c r="AC368" s="16">
        <v>0</v>
      </c>
      <c r="AD368" s="16">
        <v>0</v>
      </c>
      <c r="AE368" s="16">
        <v>0</v>
      </c>
      <c r="AF368" s="16">
        <v>0</v>
      </c>
      <c r="AG368" s="16">
        <v>0</v>
      </c>
      <c r="AH368" s="16">
        <v>4</v>
      </c>
      <c r="AI368" s="14">
        <v>64039996</v>
      </c>
      <c r="AJ368" s="14" t="s">
        <v>1239</v>
      </c>
    </row>
    <row r="369" spans="1:36" ht="21.95" customHeight="1" x14ac:dyDescent="0.25">
      <c r="A369" s="14" t="s">
        <v>1732</v>
      </c>
      <c r="B369" s="14" t="s">
        <v>1733</v>
      </c>
      <c r="C369" s="14" t="s">
        <v>1734</v>
      </c>
      <c r="D369" s="14" t="s">
        <v>53</v>
      </c>
      <c r="E369" s="14" t="s">
        <v>312</v>
      </c>
      <c r="F369" s="14" t="s">
        <v>313</v>
      </c>
      <c r="G369" s="14" t="s">
        <v>1004</v>
      </c>
      <c r="H369" s="14" t="s">
        <v>1260</v>
      </c>
      <c r="I369" s="14" t="s">
        <v>1502</v>
      </c>
      <c r="J369" s="15">
        <f>VLOOKUP(F369,[1]ATEN!$B$2:$AA$558,26,0)</f>
        <v>370</v>
      </c>
      <c r="K369" s="15">
        <f t="shared" si="5"/>
        <v>1480</v>
      </c>
      <c r="L369" s="14" t="s">
        <v>1232</v>
      </c>
      <c r="M369" s="14" t="s">
        <v>0</v>
      </c>
      <c r="N369" s="16">
        <v>0</v>
      </c>
      <c r="O369" s="16">
        <v>0</v>
      </c>
      <c r="P369" s="16">
        <v>0</v>
      </c>
      <c r="Q369" s="16">
        <v>0</v>
      </c>
      <c r="R369" s="16">
        <v>0</v>
      </c>
      <c r="S369" s="16">
        <v>0</v>
      </c>
      <c r="T369" s="16">
        <v>0</v>
      </c>
      <c r="U369" s="16">
        <v>0</v>
      </c>
      <c r="V369" s="16">
        <v>0</v>
      </c>
      <c r="W369" s="16">
        <v>1</v>
      </c>
      <c r="X369" s="16">
        <v>0</v>
      </c>
      <c r="Y369" s="16">
        <v>0</v>
      </c>
      <c r="Z369" s="16">
        <v>1</v>
      </c>
      <c r="AA369" s="16">
        <v>0</v>
      </c>
      <c r="AB369" s="16">
        <v>2</v>
      </c>
      <c r="AC369" s="16">
        <v>0</v>
      </c>
      <c r="AD369" s="16">
        <v>0</v>
      </c>
      <c r="AE369" s="16">
        <v>0</v>
      </c>
      <c r="AF369" s="16">
        <v>0</v>
      </c>
      <c r="AG369" s="16">
        <v>0</v>
      </c>
      <c r="AH369" s="16">
        <v>4</v>
      </c>
      <c r="AI369" s="14">
        <v>64039996</v>
      </c>
      <c r="AJ369" s="14" t="s">
        <v>1239</v>
      </c>
    </row>
    <row r="370" spans="1:36" ht="21.95" customHeight="1" x14ac:dyDescent="0.25">
      <c r="A370" s="14" t="s">
        <v>1732</v>
      </c>
      <c r="B370" s="14" t="s">
        <v>1733</v>
      </c>
      <c r="C370" s="14" t="s">
        <v>1734</v>
      </c>
      <c r="D370" s="14" t="s">
        <v>53</v>
      </c>
      <c r="E370" s="14" t="s">
        <v>314</v>
      </c>
      <c r="F370" s="14" t="s">
        <v>316</v>
      </c>
      <c r="G370" s="14" t="s">
        <v>1004</v>
      </c>
      <c r="H370" s="14" t="s">
        <v>1302</v>
      </c>
      <c r="I370" s="14" t="s">
        <v>1542</v>
      </c>
      <c r="J370" s="15">
        <f>VLOOKUP(F370,[1]ATEN!$B$2:$AA$558,26,0)</f>
        <v>370</v>
      </c>
      <c r="K370" s="15">
        <f t="shared" si="5"/>
        <v>1480</v>
      </c>
      <c r="L370" s="14" t="s">
        <v>1232</v>
      </c>
      <c r="M370" s="14" t="s">
        <v>0</v>
      </c>
      <c r="N370" s="16">
        <v>0</v>
      </c>
      <c r="O370" s="16">
        <v>0</v>
      </c>
      <c r="P370" s="16">
        <v>0</v>
      </c>
      <c r="Q370" s="16">
        <v>0</v>
      </c>
      <c r="R370" s="16">
        <v>0</v>
      </c>
      <c r="S370" s="16">
        <v>0</v>
      </c>
      <c r="T370" s="16">
        <v>0</v>
      </c>
      <c r="U370" s="16">
        <v>0</v>
      </c>
      <c r="V370" s="16">
        <v>3</v>
      </c>
      <c r="W370" s="16">
        <v>1</v>
      </c>
      <c r="X370" s="16">
        <v>0</v>
      </c>
      <c r="Y370" s="16">
        <v>0</v>
      </c>
      <c r="Z370" s="16">
        <v>0</v>
      </c>
      <c r="AA370" s="16">
        <v>0</v>
      </c>
      <c r="AB370" s="16">
        <v>0</v>
      </c>
      <c r="AC370" s="16">
        <v>0</v>
      </c>
      <c r="AD370" s="16">
        <v>0</v>
      </c>
      <c r="AE370" s="16">
        <v>0</v>
      </c>
      <c r="AF370" s="16">
        <v>0</v>
      </c>
      <c r="AG370" s="16">
        <v>0</v>
      </c>
      <c r="AH370" s="16">
        <v>4</v>
      </c>
      <c r="AI370" s="14">
        <v>64039996</v>
      </c>
      <c r="AJ370" s="14" t="s">
        <v>1239</v>
      </c>
    </row>
    <row r="371" spans="1:36" ht="21.95" customHeight="1" x14ac:dyDescent="0.25">
      <c r="A371" s="14" t="s">
        <v>1732</v>
      </c>
      <c r="B371" s="14" t="s">
        <v>1733</v>
      </c>
      <c r="C371" s="14" t="s">
        <v>1734</v>
      </c>
      <c r="D371" s="14" t="s">
        <v>53</v>
      </c>
      <c r="E371" s="14" t="s">
        <v>314</v>
      </c>
      <c r="F371" s="14" t="s">
        <v>317</v>
      </c>
      <c r="G371" s="14" t="s">
        <v>1004</v>
      </c>
      <c r="H371" s="14" t="s">
        <v>1259</v>
      </c>
      <c r="I371" s="14" t="s">
        <v>1501</v>
      </c>
      <c r="J371" s="15">
        <f>VLOOKUP(F371,[1]ATEN!$B$2:$AA$558,26,0)</f>
        <v>370</v>
      </c>
      <c r="K371" s="15">
        <f t="shared" si="5"/>
        <v>1480</v>
      </c>
      <c r="L371" s="14" t="s">
        <v>1232</v>
      </c>
      <c r="M371" s="14" t="s">
        <v>0</v>
      </c>
      <c r="N371" s="16">
        <v>0</v>
      </c>
      <c r="O371" s="16">
        <v>0</v>
      </c>
      <c r="P371" s="16">
        <v>0</v>
      </c>
      <c r="Q371" s="16">
        <v>0</v>
      </c>
      <c r="R371" s="16">
        <v>0</v>
      </c>
      <c r="S371" s="16">
        <v>0</v>
      </c>
      <c r="T371" s="16">
        <v>0</v>
      </c>
      <c r="U371" s="16">
        <v>1</v>
      </c>
      <c r="V371" s="16">
        <v>2</v>
      </c>
      <c r="W371" s="16">
        <v>0</v>
      </c>
      <c r="X371" s="16">
        <v>1</v>
      </c>
      <c r="Y371" s="16">
        <v>0</v>
      </c>
      <c r="Z371" s="16">
        <v>0</v>
      </c>
      <c r="AA371" s="16">
        <v>0</v>
      </c>
      <c r="AB371" s="16">
        <v>0</v>
      </c>
      <c r="AC371" s="16">
        <v>0</v>
      </c>
      <c r="AD371" s="16">
        <v>0</v>
      </c>
      <c r="AE371" s="16">
        <v>0</v>
      </c>
      <c r="AF371" s="16">
        <v>0</v>
      </c>
      <c r="AG371" s="16">
        <v>0</v>
      </c>
      <c r="AH371" s="16">
        <v>4</v>
      </c>
      <c r="AI371" s="14">
        <v>64039996</v>
      </c>
      <c r="AJ371" s="14" t="s">
        <v>1239</v>
      </c>
    </row>
    <row r="372" spans="1:36" ht="21.95" customHeight="1" x14ac:dyDescent="0.25">
      <c r="A372" s="14" t="s">
        <v>1732</v>
      </c>
      <c r="B372" s="14" t="s">
        <v>1733</v>
      </c>
      <c r="C372" s="14" t="s">
        <v>1734</v>
      </c>
      <c r="D372" s="14" t="s">
        <v>53</v>
      </c>
      <c r="E372" s="14" t="s">
        <v>324</v>
      </c>
      <c r="F372" s="14" t="s">
        <v>325</v>
      </c>
      <c r="G372" s="14" t="s">
        <v>1005</v>
      </c>
      <c r="H372" s="14" t="s">
        <v>1260</v>
      </c>
      <c r="I372" s="14" t="s">
        <v>1502</v>
      </c>
      <c r="J372" s="15">
        <f>VLOOKUP(F372,[1]ATEN!$B$2:$AA$558,26,0)</f>
        <v>390</v>
      </c>
      <c r="K372" s="15">
        <f t="shared" si="5"/>
        <v>1560</v>
      </c>
      <c r="L372" s="14" t="s">
        <v>1232</v>
      </c>
      <c r="M372" s="14" t="s">
        <v>0</v>
      </c>
      <c r="N372" s="16">
        <v>0</v>
      </c>
      <c r="O372" s="16">
        <v>0</v>
      </c>
      <c r="P372" s="16">
        <v>0</v>
      </c>
      <c r="Q372" s="16">
        <v>0</v>
      </c>
      <c r="R372" s="16">
        <v>0</v>
      </c>
      <c r="S372" s="16">
        <v>0</v>
      </c>
      <c r="T372" s="16">
        <v>0</v>
      </c>
      <c r="U372" s="16">
        <v>0</v>
      </c>
      <c r="V372" s="16">
        <v>0</v>
      </c>
      <c r="W372" s="16">
        <v>1</v>
      </c>
      <c r="X372" s="16">
        <v>0</v>
      </c>
      <c r="Y372" s="16">
        <v>1</v>
      </c>
      <c r="Z372" s="16">
        <v>1</v>
      </c>
      <c r="AA372" s="16">
        <v>1</v>
      </c>
      <c r="AB372" s="16">
        <v>0</v>
      </c>
      <c r="AC372" s="16">
        <v>0</v>
      </c>
      <c r="AD372" s="16">
        <v>0</v>
      </c>
      <c r="AE372" s="16">
        <v>0</v>
      </c>
      <c r="AF372" s="16">
        <v>0</v>
      </c>
      <c r="AG372" s="16">
        <v>0</v>
      </c>
      <c r="AH372" s="16">
        <v>4</v>
      </c>
      <c r="AI372" s="14">
        <v>64039116</v>
      </c>
      <c r="AJ372" s="14" t="s">
        <v>1240</v>
      </c>
    </row>
    <row r="373" spans="1:36" ht="21.95" customHeight="1" x14ac:dyDescent="0.25">
      <c r="A373" s="14" t="s">
        <v>1732</v>
      </c>
      <c r="B373" s="14" t="s">
        <v>1733</v>
      </c>
      <c r="C373" s="14" t="s">
        <v>1734</v>
      </c>
      <c r="D373" s="14" t="s">
        <v>53</v>
      </c>
      <c r="E373" s="14" t="s">
        <v>328</v>
      </c>
      <c r="F373" s="14" t="s">
        <v>331</v>
      </c>
      <c r="G373" s="14" t="s">
        <v>1006</v>
      </c>
      <c r="H373" s="14" t="s">
        <v>1259</v>
      </c>
      <c r="I373" s="14" t="s">
        <v>1501</v>
      </c>
      <c r="J373" s="15">
        <f>VLOOKUP(F373,[1]ATEN!$B$2:$AA$558,26,0)</f>
        <v>398</v>
      </c>
      <c r="K373" s="15">
        <f t="shared" si="5"/>
        <v>1592</v>
      </c>
      <c r="L373" s="14" t="s">
        <v>1232</v>
      </c>
      <c r="M373" s="14" t="s">
        <v>0</v>
      </c>
      <c r="N373" s="16">
        <v>0</v>
      </c>
      <c r="O373" s="16">
        <v>0</v>
      </c>
      <c r="P373" s="16">
        <v>0</v>
      </c>
      <c r="Q373" s="16">
        <v>0</v>
      </c>
      <c r="R373" s="16">
        <v>0</v>
      </c>
      <c r="S373" s="16">
        <v>0</v>
      </c>
      <c r="T373" s="16">
        <v>0</v>
      </c>
      <c r="U373" s="16">
        <v>0</v>
      </c>
      <c r="V373" s="16">
        <v>0</v>
      </c>
      <c r="W373" s="16">
        <v>1</v>
      </c>
      <c r="X373" s="16">
        <v>1</v>
      </c>
      <c r="Y373" s="16">
        <v>1</v>
      </c>
      <c r="Z373" s="16">
        <v>1</v>
      </c>
      <c r="AA373" s="16">
        <v>0</v>
      </c>
      <c r="AB373" s="16">
        <v>0</v>
      </c>
      <c r="AC373" s="16">
        <v>0</v>
      </c>
      <c r="AD373" s="16">
        <v>0</v>
      </c>
      <c r="AE373" s="16">
        <v>0</v>
      </c>
      <c r="AF373" s="16">
        <v>0</v>
      </c>
      <c r="AG373" s="16">
        <v>0</v>
      </c>
      <c r="AH373" s="16">
        <v>4</v>
      </c>
      <c r="AI373" s="14">
        <v>64039996</v>
      </c>
      <c r="AJ373" s="14" t="s">
        <v>1239</v>
      </c>
    </row>
    <row r="374" spans="1:36" ht="21.95" customHeight="1" x14ac:dyDescent="0.25">
      <c r="A374" s="14" t="s">
        <v>1732</v>
      </c>
      <c r="B374" s="14" t="s">
        <v>1733</v>
      </c>
      <c r="C374" s="14" t="s">
        <v>1734</v>
      </c>
      <c r="D374" s="14" t="s">
        <v>53</v>
      </c>
      <c r="E374" s="14" t="s">
        <v>332</v>
      </c>
      <c r="F374" s="14" t="s">
        <v>333</v>
      </c>
      <c r="G374" s="14" t="s">
        <v>1007</v>
      </c>
      <c r="H374" s="14" t="s">
        <v>1349</v>
      </c>
      <c r="I374" s="14" t="s">
        <v>1586</v>
      </c>
      <c r="J374" s="15">
        <f>VLOOKUP(F374,[1]ATEN!$B$2:$AA$558,26,0)</f>
        <v>370</v>
      </c>
      <c r="K374" s="15">
        <f t="shared" si="5"/>
        <v>1480</v>
      </c>
      <c r="L374" s="14" t="s">
        <v>1232</v>
      </c>
      <c r="M374" s="14" t="s">
        <v>0</v>
      </c>
      <c r="N374" s="16">
        <v>0</v>
      </c>
      <c r="O374" s="16">
        <v>0</v>
      </c>
      <c r="P374" s="16">
        <v>1</v>
      </c>
      <c r="Q374" s="16">
        <v>0</v>
      </c>
      <c r="R374" s="16">
        <v>2</v>
      </c>
      <c r="S374" s="16">
        <v>1</v>
      </c>
      <c r="T374" s="16">
        <v>0</v>
      </c>
      <c r="U374" s="16">
        <v>0</v>
      </c>
      <c r="V374" s="16">
        <v>0</v>
      </c>
      <c r="W374" s="16">
        <v>0</v>
      </c>
      <c r="X374" s="16">
        <v>0</v>
      </c>
      <c r="Y374" s="16">
        <v>0</v>
      </c>
      <c r="Z374" s="16">
        <v>0</v>
      </c>
      <c r="AA374" s="16">
        <v>0</v>
      </c>
      <c r="AB374" s="16">
        <v>0</v>
      </c>
      <c r="AC374" s="16">
        <v>0</v>
      </c>
      <c r="AD374" s="16">
        <v>0</v>
      </c>
      <c r="AE374" s="16">
        <v>0</v>
      </c>
      <c r="AF374" s="16">
        <v>0</v>
      </c>
      <c r="AG374" s="16">
        <v>0</v>
      </c>
      <c r="AH374" s="16">
        <v>4</v>
      </c>
      <c r="AI374" s="14">
        <v>64039116</v>
      </c>
      <c r="AJ374" s="14" t="s">
        <v>1240</v>
      </c>
    </row>
    <row r="375" spans="1:36" ht="21.95" customHeight="1" x14ac:dyDescent="0.25">
      <c r="A375" s="14" t="s">
        <v>1732</v>
      </c>
      <c r="B375" s="14" t="s">
        <v>1733</v>
      </c>
      <c r="C375" s="14" t="s">
        <v>1734</v>
      </c>
      <c r="D375" s="14" t="s">
        <v>53</v>
      </c>
      <c r="E375" s="14" t="s">
        <v>336</v>
      </c>
      <c r="F375" s="14" t="s">
        <v>337</v>
      </c>
      <c r="G375" s="14" t="s">
        <v>1009</v>
      </c>
      <c r="H375" s="14" t="s">
        <v>1259</v>
      </c>
      <c r="I375" s="14" t="s">
        <v>1501</v>
      </c>
      <c r="J375" s="15">
        <f>VLOOKUP(F375,[1]ATEN!$B$2:$AA$558,26,0)</f>
        <v>370</v>
      </c>
      <c r="K375" s="15">
        <f t="shared" si="5"/>
        <v>1480</v>
      </c>
      <c r="L375" s="14" t="s">
        <v>1232</v>
      </c>
      <c r="M375" s="14" t="s">
        <v>0</v>
      </c>
      <c r="N375" s="16">
        <v>0</v>
      </c>
      <c r="O375" s="16">
        <v>0</v>
      </c>
      <c r="P375" s="16">
        <v>0</v>
      </c>
      <c r="Q375" s="16">
        <v>0</v>
      </c>
      <c r="R375" s="16">
        <v>0</v>
      </c>
      <c r="S375" s="16">
        <v>0</v>
      </c>
      <c r="T375" s="16">
        <v>0</v>
      </c>
      <c r="U375" s="16">
        <v>0</v>
      </c>
      <c r="V375" s="16">
        <v>0</v>
      </c>
      <c r="W375" s="16">
        <v>0</v>
      </c>
      <c r="X375" s="16">
        <v>0</v>
      </c>
      <c r="Y375" s="16">
        <v>0</v>
      </c>
      <c r="Z375" s="16">
        <v>0</v>
      </c>
      <c r="AA375" s="16">
        <v>2</v>
      </c>
      <c r="AB375" s="16">
        <v>0</v>
      </c>
      <c r="AC375" s="16">
        <v>1</v>
      </c>
      <c r="AD375" s="16">
        <v>1</v>
      </c>
      <c r="AE375" s="16">
        <v>0</v>
      </c>
      <c r="AF375" s="16">
        <v>0</v>
      </c>
      <c r="AG375" s="16">
        <v>0</v>
      </c>
      <c r="AH375" s="16">
        <v>4</v>
      </c>
      <c r="AI375" s="14">
        <v>64039116</v>
      </c>
      <c r="AJ375" s="14" t="s">
        <v>1240</v>
      </c>
    </row>
    <row r="376" spans="1:36" ht="21.95" customHeight="1" x14ac:dyDescent="0.25">
      <c r="A376" s="14" t="s">
        <v>1732</v>
      </c>
      <c r="B376" s="14" t="s">
        <v>1733</v>
      </c>
      <c r="C376" s="14" t="s">
        <v>1734</v>
      </c>
      <c r="D376" s="14" t="s">
        <v>53</v>
      </c>
      <c r="E376" s="14" t="s">
        <v>338</v>
      </c>
      <c r="F376" s="14" t="s">
        <v>339</v>
      </c>
      <c r="G376" s="14" t="s">
        <v>1010</v>
      </c>
      <c r="H376" s="14" t="s">
        <v>1350</v>
      </c>
      <c r="I376" s="14" t="s">
        <v>1587</v>
      </c>
      <c r="J376" s="15">
        <f>VLOOKUP(F376,[1]ATEN!$B$2:$AA$558,26,0)</f>
        <v>450</v>
      </c>
      <c r="K376" s="15">
        <f t="shared" si="5"/>
        <v>1800</v>
      </c>
      <c r="L376" s="14" t="s">
        <v>1232</v>
      </c>
      <c r="M376" s="14" t="s">
        <v>0</v>
      </c>
      <c r="N376" s="16">
        <v>0</v>
      </c>
      <c r="O376" s="16">
        <v>2</v>
      </c>
      <c r="P376" s="16">
        <v>0</v>
      </c>
      <c r="Q376" s="16">
        <v>1</v>
      </c>
      <c r="R376" s="16">
        <v>0</v>
      </c>
      <c r="S376" s="16">
        <v>0</v>
      </c>
      <c r="T376" s="16">
        <v>0</v>
      </c>
      <c r="U376" s="16">
        <v>0</v>
      </c>
      <c r="V376" s="16">
        <v>0</v>
      </c>
      <c r="W376" s="16">
        <v>1</v>
      </c>
      <c r="X376" s="16">
        <v>0</v>
      </c>
      <c r="Y376" s="16">
        <v>0</v>
      </c>
      <c r="Z376" s="16">
        <v>0</v>
      </c>
      <c r="AA376" s="16">
        <v>0</v>
      </c>
      <c r="AB376" s="16">
        <v>0</v>
      </c>
      <c r="AC376" s="16">
        <v>0</v>
      </c>
      <c r="AD376" s="16">
        <v>0</v>
      </c>
      <c r="AE376" s="16">
        <v>0</v>
      </c>
      <c r="AF376" s="16">
        <v>0</v>
      </c>
      <c r="AG376" s="16">
        <v>0</v>
      </c>
      <c r="AH376" s="16">
        <v>4</v>
      </c>
      <c r="AI376" s="14">
        <v>64039996</v>
      </c>
      <c r="AJ376" s="14" t="s">
        <v>1239</v>
      </c>
    </row>
    <row r="377" spans="1:36" ht="21.95" customHeight="1" x14ac:dyDescent="0.25">
      <c r="A377" s="14" t="s">
        <v>1732</v>
      </c>
      <c r="B377" s="14" t="s">
        <v>1733</v>
      </c>
      <c r="C377" s="14" t="s">
        <v>1734</v>
      </c>
      <c r="D377" s="14" t="s">
        <v>53</v>
      </c>
      <c r="E377" s="14" t="s">
        <v>340</v>
      </c>
      <c r="F377" s="14" t="s">
        <v>346</v>
      </c>
      <c r="G377" s="14" t="s">
        <v>1011</v>
      </c>
      <c r="H377" s="14" t="s">
        <v>1354</v>
      </c>
      <c r="I377" s="14" t="s">
        <v>1591</v>
      </c>
      <c r="J377" s="15">
        <f>VLOOKUP(F377,[1]ATEN!$B$2:$AA$558,26,0)</f>
        <v>460</v>
      </c>
      <c r="K377" s="15">
        <f t="shared" si="5"/>
        <v>1840</v>
      </c>
      <c r="L377" s="14" t="s">
        <v>1232</v>
      </c>
      <c r="M377" s="14" t="s">
        <v>0</v>
      </c>
      <c r="N377" s="16">
        <v>0</v>
      </c>
      <c r="O377" s="16">
        <v>0</v>
      </c>
      <c r="P377" s="16">
        <v>0</v>
      </c>
      <c r="Q377" s="16">
        <v>0</v>
      </c>
      <c r="R377" s="16">
        <v>0</v>
      </c>
      <c r="S377" s="16">
        <v>1</v>
      </c>
      <c r="T377" s="16">
        <v>0</v>
      </c>
      <c r="U377" s="16">
        <v>0</v>
      </c>
      <c r="V377" s="16">
        <v>1</v>
      </c>
      <c r="W377" s="16">
        <v>1</v>
      </c>
      <c r="X377" s="16">
        <v>0</v>
      </c>
      <c r="Y377" s="16">
        <v>1</v>
      </c>
      <c r="Z377" s="16">
        <v>0</v>
      </c>
      <c r="AA377" s="16">
        <v>0</v>
      </c>
      <c r="AB377" s="16">
        <v>0</v>
      </c>
      <c r="AC377" s="16">
        <v>0</v>
      </c>
      <c r="AD377" s="16">
        <v>0</v>
      </c>
      <c r="AE377" s="16">
        <v>0</v>
      </c>
      <c r="AF377" s="16">
        <v>0</v>
      </c>
      <c r="AG377" s="16">
        <v>0</v>
      </c>
      <c r="AH377" s="16">
        <v>4</v>
      </c>
      <c r="AI377" s="14">
        <v>64039996</v>
      </c>
      <c r="AJ377" s="14" t="s">
        <v>1239</v>
      </c>
    </row>
    <row r="378" spans="1:36" ht="21.95" customHeight="1" x14ac:dyDescent="0.25">
      <c r="A378" s="14" t="s">
        <v>1732</v>
      </c>
      <c r="B378" s="14" t="s">
        <v>1733</v>
      </c>
      <c r="C378" s="14" t="s">
        <v>1734</v>
      </c>
      <c r="D378" s="14" t="s">
        <v>53</v>
      </c>
      <c r="E378" s="14" t="s">
        <v>355</v>
      </c>
      <c r="F378" s="14" t="s">
        <v>356</v>
      </c>
      <c r="G378" s="14" t="s">
        <v>1014</v>
      </c>
      <c r="H378" s="14" t="s">
        <v>1359</v>
      </c>
      <c r="I378" s="14" t="s">
        <v>1596</v>
      </c>
      <c r="J378" s="15">
        <f>VLOOKUP(F378,[1]ATEN!$B$2:$AA$558,26,0)</f>
        <v>450</v>
      </c>
      <c r="K378" s="15">
        <f t="shared" si="5"/>
        <v>1800</v>
      </c>
      <c r="L378" s="14" t="s">
        <v>1232</v>
      </c>
      <c r="M378" s="14" t="s">
        <v>0</v>
      </c>
      <c r="N378" s="16">
        <v>0</v>
      </c>
      <c r="O378" s="16">
        <v>0</v>
      </c>
      <c r="P378" s="16">
        <v>1</v>
      </c>
      <c r="Q378" s="16">
        <v>0</v>
      </c>
      <c r="R378" s="16">
        <v>1</v>
      </c>
      <c r="S378" s="16">
        <v>0</v>
      </c>
      <c r="T378" s="16">
        <v>1</v>
      </c>
      <c r="U378" s="16">
        <v>0</v>
      </c>
      <c r="V378" s="16">
        <v>0</v>
      </c>
      <c r="W378" s="16">
        <v>1</v>
      </c>
      <c r="X378" s="16">
        <v>0</v>
      </c>
      <c r="Y378" s="16">
        <v>0</v>
      </c>
      <c r="Z378" s="16">
        <v>0</v>
      </c>
      <c r="AA378" s="16">
        <v>0</v>
      </c>
      <c r="AB378" s="16">
        <v>0</v>
      </c>
      <c r="AC378" s="16">
        <v>0</v>
      </c>
      <c r="AD378" s="16">
        <v>0</v>
      </c>
      <c r="AE378" s="16">
        <v>0</v>
      </c>
      <c r="AF378" s="16">
        <v>0</v>
      </c>
      <c r="AG378" s="16">
        <v>0</v>
      </c>
      <c r="AH378" s="16">
        <v>4</v>
      </c>
      <c r="AI378" s="14">
        <v>64041990</v>
      </c>
      <c r="AJ378" s="14" t="s">
        <v>1243</v>
      </c>
    </row>
    <row r="379" spans="1:36" ht="21.95" customHeight="1" x14ac:dyDescent="0.25">
      <c r="A379" s="14" t="s">
        <v>1732</v>
      </c>
      <c r="B379" s="14" t="s">
        <v>1733</v>
      </c>
      <c r="C379" s="14" t="s">
        <v>1734</v>
      </c>
      <c r="D379" s="14" t="s">
        <v>53</v>
      </c>
      <c r="E379" s="14" t="s">
        <v>358</v>
      </c>
      <c r="F379" s="14" t="s">
        <v>359</v>
      </c>
      <c r="G379" s="14" t="s">
        <v>1015</v>
      </c>
      <c r="H379" s="14" t="s">
        <v>1259</v>
      </c>
      <c r="I379" s="14" t="s">
        <v>1501</v>
      </c>
      <c r="J379" s="15">
        <f>VLOOKUP(F379,[1]ATEN!$B$2:$AA$558,26,0)</f>
        <v>498</v>
      </c>
      <c r="K379" s="15">
        <f t="shared" si="5"/>
        <v>1992</v>
      </c>
      <c r="L379" s="14" t="s">
        <v>1232</v>
      </c>
      <c r="M379" s="14" t="s">
        <v>0</v>
      </c>
      <c r="N379" s="16">
        <v>0</v>
      </c>
      <c r="O379" s="16">
        <v>0</v>
      </c>
      <c r="P379" s="16">
        <v>0</v>
      </c>
      <c r="Q379" s="16">
        <v>0</v>
      </c>
      <c r="R379" s="16">
        <v>0</v>
      </c>
      <c r="S379" s="16">
        <v>0</v>
      </c>
      <c r="T379" s="16">
        <v>0</v>
      </c>
      <c r="U379" s="16">
        <v>0</v>
      </c>
      <c r="V379" s="16">
        <v>0</v>
      </c>
      <c r="W379" s="16">
        <v>0</v>
      </c>
      <c r="X379" s="16">
        <v>0</v>
      </c>
      <c r="Y379" s="16">
        <v>1</v>
      </c>
      <c r="Z379" s="16">
        <v>2</v>
      </c>
      <c r="AA379" s="16">
        <v>1</v>
      </c>
      <c r="AB379" s="16">
        <v>0</v>
      </c>
      <c r="AC379" s="16">
        <v>0</v>
      </c>
      <c r="AD379" s="16">
        <v>0</v>
      </c>
      <c r="AE379" s="16">
        <v>0</v>
      </c>
      <c r="AF379" s="16">
        <v>0</v>
      </c>
      <c r="AG379" s="16">
        <v>0</v>
      </c>
      <c r="AH379" s="16">
        <v>4</v>
      </c>
      <c r="AI379" s="14">
        <v>64039996</v>
      </c>
      <c r="AJ379" s="14" t="s">
        <v>1239</v>
      </c>
    </row>
    <row r="380" spans="1:36" ht="21.95" customHeight="1" x14ac:dyDescent="0.25">
      <c r="A380" s="14" t="s">
        <v>1732</v>
      </c>
      <c r="B380" s="14" t="s">
        <v>1733</v>
      </c>
      <c r="C380" s="14" t="s">
        <v>1734</v>
      </c>
      <c r="D380" s="14" t="s">
        <v>53</v>
      </c>
      <c r="E380" s="14" t="s">
        <v>360</v>
      </c>
      <c r="F380" s="14" t="s">
        <v>361</v>
      </c>
      <c r="G380" s="14" t="s">
        <v>1016</v>
      </c>
      <c r="H380" s="14" t="s">
        <v>1283</v>
      </c>
      <c r="I380" s="14" t="s">
        <v>1525</v>
      </c>
      <c r="J380" s="15">
        <f>VLOOKUP(F380,[1]ATEN!$B$2:$AA$558,26,0)</f>
        <v>540</v>
      </c>
      <c r="K380" s="15">
        <f t="shared" si="5"/>
        <v>2160</v>
      </c>
      <c r="L380" s="14" t="s">
        <v>1232</v>
      </c>
      <c r="M380" s="14" t="s">
        <v>0</v>
      </c>
      <c r="N380" s="16">
        <v>0</v>
      </c>
      <c r="O380" s="16">
        <v>0</v>
      </c>
      <c r="P380" s="16">
        <v>0</v>
      </c>
      <c r="Q380" s="16">
        <v>1</v>
      </c>
      <c r="R380" s="16">
        <v>1</v>
      </c>
      <c r="S380" s="16">
        <v>0</v>
      </c>
      <c r="T380" s="16">
        <v>1</v>
      </c>
      <c r="U380" s="16">
        <v>0</v>
      </c>
      <c r="V380" s="16">
        <v>0</v>
      </c>
      <c r="W380" s="16">
        <v>0</v>
      </c>
      <c r="X380" s="16">
        <v>0</v>
      </c>
      <c r="Y380" s="16">
        <v>1</v>
      </c>
      <c r="Z380" s="16">
        <v>0</v>
      </c>
      <c r="AA380" s="16">
        <v>0</v>
      </c>
      <c r="AB380" s="16">
        <v>0</v>
      </c>
      <c r="AC380" s="16">
        <v>0</v>
      </c>
      <c r="AD380" s="16">
        <v>0</v>
      </c>
      <c r="AE380" s="16">
        <v>0</v>
      </c>
      <c r="AF380" s="16">
        <v>0</v>
      </c>
      <c r="AG380" s="16">
        <v>0</v>
      </c>
      <c r="AH380" s="16">
        <v>4</v>
      </c>
      <c r="AI380" s="14">
        <v>64039996</v>
      </c>
      <c r="AJ380" s="14" t="s">
        <v>1239</v>
      </c>
    </row>
    <row r="381" spans="1:36" ht="21.95" customHeight="1" x14ac:dyDescent="0.25">
      <c r="A381" s="14" t="s">
        <v>1732</v>
      </c>
      <c r="B381" s="14" t="s">
        <v>1733</v>
      </c>
      <c r="C381" s="14" t="s">
        <v>1734</v>
      </c>
      <c r="D381" s="14" t="s">
        <v>53</v>
      </c>
      <c r="E381" s="14" t="s">
        <v>373</v>
      </c>
      <c r="F381" s="14" t="s">
        <v>374</v>
      </c>
      <c r="G381" s="14" t="s">
        <v>1022</v>
      </c>
      <c r="H381" s="14" t="s">
        <v>1327</v>
      </c>
      <c r="I381" s="14" t="s">
        <v>1566</v>
      </c>
      <c r="J381" s="15">
        <f>VLOOKUP(F381,[1]ATEN!$B$2:$AA$558,26,0)</f>
        <v>530</v>
      </c>
      <c r="K381" s="15">
        <f t="shared" si="5"/>
        <v>2120</v>
      </c>
      <c r="L381" s="14" t="s">
        <v>1232</v>
      </c>
      <c r="M381" s="14" t="s">
        <v>0</v>
      </c>
      <c r="N381" s="16">
        <v>0</v>
      </c>
      <c r="O381" s="16">
        <v>0</v>
      </c>
      <c r="P381" s="16">
        <v>0</v>
      </c>
      <c r="Q381" s="16">
        <v>0</v>
      </c>
      <c r="R381" s="16">
        <v>0</v>
      </c>
      <c r="S381" s="16">
        <v>1</v>
      </c>
      <c r="T381" s="16">
        <v>0</v>
      </c>
      <c r="U381" s="16">
        <v>1</v>
      </c>
      <c r="V381" s="16">
        <v>0</v>
      </c>
      <c r="W381" s="16">
        <v>1</v>
      </c>
      <c r="X381" s="16">
        <v>0</v>
      </c>
      <c r="Y381" s="16">
        <v>0</v>
      </c>
      <c r="Z381" s="16">
        <v>1</v>
      </c>
      <c r="AA381" s="16">
        <v>0</v>
      </c>
      <c r="AB381" s="16">
        <v>0</v>
      </c>
      <c r="AC381" s="16">
        <v>0</v>
      </c>
      <c r="AD381" s="16">
        <v>0</v>
      </c>
      <c r="AE381" s="16">
        <v>0</v>
      </c>
      <c r="AF381" s="16">
        <v>0</v>
      </c>
      <c r="AG381" s="16">
        <v>0</v>
      </c>
      <c r="AH381" s="16">
        <v>4</v>
      </c>
      <c r="AI381" s="14">
        <v>64039996</v>
      </c>
      <c r="AJ381" s="14" t="s">
        <v>1239</v>
      </c>
    </row>
    <row r="382" spans="1:36" ht="21.95" customHeight="1" x14ac:dyDescent="0.25">
      <c r="A382" s="14" t="s">
        <v>1732</v>
      </c>
      <c r="B382" s="14" t="s">
        <v>1733</v>
      </c>
      <c r="C382" s="14" t="s">
        <v>1734</v>
      </c>
      <c r="D382" s="14" t="s">
        <v>53</v>
      </c>
      <c r="E382" s="14" t="s">
        <v>380</v>
      </c>
      <c r="F382" s="14" t="s">
        <v>381</v>
      </c>
      <c r="G382" s="14" t="s">
        <v>1025</v>
      </c>
      <c r="H382" s="14" t="s">
        <v>1259</v>
      </c>
      <c r="I382" s="14" t="s">
        <v>1501</v>
      </c>
      <c r="J382" s="15">
        <f>VLOOKUP(F382,[1]ATEN!$B$2:$AA$558,26,0)</f>
        <v>390</v>
      </c>
      <c r="K382" s="15">
        <f t="shared" si="5"/>
        <v>1560</v>
      </c>
      <c r="L382" s="14" t="s">
        <v>1232</v>
      </c>
      <c r="M382" s="14" t="s">
        <v>0</v>
      </c>
      <c r="N382" s="16">
        <v>0</v>
      </c>
      <c r="O382" s="16">
        <v>0</v>
      </c>
      <c r="P382" s="16">
        <v>0</v>
      </c>
      <c r="Q382" s="16">
        <v>0</v>
      </c>
      <c r="R382" s="16">
        <v>0</v>
      </c>
      <c r="S382" s="16">
        <v>0</v>
      </c>
      <c r="T382" s="16">
        <v>0</v>
      </c>
      <c r="U382" s="16">
        <v>0</v>
      </c>
      <c r="V382" s="16">
        <v>1</v>
      </c>
      <c r="W382" s="16">
        <v>1</v>
      </c>
      <c r="X382" s="16">
        <v>0</v>
      </c>
      <c r="Y382" s="16">
        <v>1</v>
      </c>
      <c r="Z382" s="16">
        <v>1</v>
      </c>
      <c r="AA382" s="16">
        <v>0</v>
      </c>
      <c r="AB382" s="16">
        <v>0</v>
      </c>
      <c r="AC382" s="16">
        <v>0</v>
      </c>
      <c r="AD382" s="16">
        <v>0</v>
      </c>
      <c r="AE382" s="16">
        <v>0</v>
      </c>
      <c r="AF382" s="16">
        <v>0</v>
      </c>
      <c r="AG382" s="16">
        <v>0</v>
      </c>
      <c r="AH382" s="16">
        <v>4</v>
      </c>
      <c r="AI382" s="14">
        <v>64039996</v>
      </c>
      <c r="AJ382" s="14" t="s">
        <v>1239</v>
      </c>
    </row>
    <row r="383" spans="1:36" ht="21.95" customHeight="1" x14ac:dyDescent="0.25">
      <c r="A383" s="14" t="s">
        <v>1732</v>
      </c>
      <c r="B383" s="14" t="s">
        <v>1733</v>
      </c>
      <c r="C383" s="14" t="s">
        <v>1734</v>
      </c>
      <c r="D383" s="14" t="s">
        <v>53</v>
      </c>
      <c r="E383" s="14" t="s">
        <v>382</v>
      </c>
      <c r="F383" s="14" t="s">
        <v>383</v>
      </c>
      <c r="G383" s="14" t="s">
        <v>1026</v>
      </c>
      <c r="H383" s="14" t="s">
        <v>1259</v>
      </c>
      <c r="I383" s="14" t="s">
        <v>1501</v>
      </c>
      <c r="J383" s="15">
        <f>VLOOKUP(F383,[1]ATEN!$B$2:$AA$558,26,0)</f>
        <v>430</v>
      </c>
      <c r="K383" s="15">
        <f t="shared" si="5"/>
        <v>1720</v>
      </c>
      <c r="L383" s="14" t="s">
        <v>1232</v>
      </c>
      <c r="M383" s="14" t="s">
        <v>0</v>
      </c>
      <c r="N383" s="16">
        <v>0</v>
      </c>
      <c r="O383" s="16">
        <v>0</v>
      </c>
      <c r="P383" s="16">
        <v>0</v>
      </c>
      <c r="Q383" s="16">
        <v>0</v>
      </c>
      <c r="R383" s="16">
        <v>0</v>
      </c>
      <c r="S383" s="16">
        <v>0</v>
      </c>
      <c r="T383" s="16">
        <v>0</v>
      </c>
      <c r="U383" s="16">
        <v>0</v>
      </c>
      <c r="V383" s="16">
        <v>0</v>
      </c>
      <c r="W383" s="16">
        <v>0</v>
      </c>
      <c r="X383" s="16">
        <v>0</v>
      </c>
      <c r="Y383" s="16">
        <v>1</v>
      </c>
      <c r="Z383" s="16">
        <v>3</v>
      </c>
      <c r="AA383" s="16">
        <v>0</v>
      </c>
      <c r="AB383" s="16">
        <v>0</v>
      </c>
      <c r="AC383" s="16">
        <v>0</v>
      </c>
      <c r="AD383" s="16">
        <v>0</v>
      </c>
      <c r="AE383" s="16">
        <v>0</v>
      </c>
      <c r="AF383" s="16">
        <v>0</v>
      </c>
      <c r="AG383" s="16">
        <v>0</v>
      </c>
      <c r="AH383" s="16">
        <v>4</v>
      </c>
      <c r="AI383" s="14">
        <v>64039116</v>
      </c>
      <c r="AJ383" s="14" t="s">
        <v>1240</v>
      </c>
    </row>
    <row r="384" spans="1:36" ht="21.95" customHeight="1" x14ac:dyDescent="0.25">
      <c r="A384" s="14" t="s">
        <v>1732</v>
      </c>
      <c r="B384" s="14" t="s">
        <v>1733</v>
      </c>
      <c r="C384" s="14" t="s">
        <v>1734</v>
      </c>
      <c r="D384" s="14" t="s">
        <v>53</v>
      </c>
      <c r="E384" s="14" t="s">
        <v>401</v>
      </c>
      <c r="F384" s="14" t="s">
        <v>402</v>
      </c>
      <c r="G384" s="14" t="s">
        <v>1032</v>
      </c>
      <c r="H384" s="14" t="s">
        <v>1367</v>
      </c>
      <c r="I384" s="14" t="s">
        <v>1604</v>
      </c>
      <c r="J384" s="15">
        <f>VLOOKUP(F384,[1]ATEN!$B$2:$AA$558,26,0)</f>
        <v>430</v>
      </c>
      <c r="K384" s="15">
        <f t="shared" si="5"/>
        <v>1720</v>
      </c>
      <c r="L384" s="14" t="s">
        <v>1232</v>
      </c>
      <c r="M384" s="14" t="s">
        <v>0</v>
      </c>
      <c r="N384" s="16">
        <v>0</v>
      </c>
      <c r="O384" s="16">
        <v>0</v>
      </c>
      <c r="P384" s="16">
        <v>0</v>
      </c>
      <c r="Q384" s="16">
        <v>0</v>
      </c>
      <c r="R384" s="16">
        <v>0</v>
      </c>
      <c r="S384" s="16">
        <v>0</v>
      </c>
      <c r="T384" s="16">
        <v>0</v>
      </c>
      <c r="U384" s="16">
        <v>0</v>
      </c>
      <c r="V384" s="16">
        <v>0</v>
      </c>
      <c r="W384" s="16">
        <v>0</v>
      </c>
      <c r="X384" s="16">
        <v>1</v>
      </c>
      <c r="Y384" s="16">
        <v>0</v>
      </c>
      <c r="Z384" s="16">
        <v>1</v>
      </c>
      <c r="AA384" s="16">
        <v>0</v>
      </c>
      <c r="AB384" s="16">
        <v>1</v>
      </c>
      <c r="AC384" s="16">
        <v>1</v>
      </c>
      <c r="AD384" s="16">
        <v>0</v>
      </c>
      <c r="AE384" s="16">
        <v>0</v>
      </c>
      <c r="AF384" s="16">
        <v>0</v>
      </c>
      <c r="AG384" s="16">
        <v>0</v>
      </c>
      <c r="AH384" s="16">
        <v>4</v>
      </c>
      <c r="AI384" s="14">
        <v>64035995</v>
      </c>
      <c r="AJ384" s="14" t="s">
        <v>1241</v>
      </c>
    </row>
    <row r="385" spans="1:36" ht="21.95" customHeight="1" x14ac:dyDescent="0.25">
      <c r="A385" s="14" t="s">
        <v>1732</v>
      </c>
      <c r="B385" s="14" t="s">
        <v>1733</v>
      </c>
      <c r="C385" s="14" t="s">
        <v>1734</v>
      </c>
      <c r="D385" s="14" t="s">
        <v>53</v>
      </c>
      <c r="E385" s="14" t="s">
        <v>409</v>
      </c>
      <c r="F385" s="14" t="s">
        <v>412</v>
      </c>
      <c r="G385" s="14" t="s">
        <v>1036</v>
      </c>
      <c r="H385" s="14" t="s">
        <v>1369</v>
      </c>
      <c r="I385" s="14" t="s">
        <v>1606</v>
      </c>
      <c r="J385" s="15">
        <f>VLOOKUP(F385,[1]ATEN!$B$2:$AA$558,26,0)</f>
        <v>340</v>
      </c>
      <c r="K385" s="15">
        <f t="shared" si="5"/>
        <v>1360</v>
      </c>
      <c r="L385" s="14" t="s">
        <v>1232</v>
      </c>
      <c r="M385" s="14" t="s">
        <v>0</v>
      </c>
      <c r="N385" s="16">
        <v>0</v>
      </c>
      <c r="O385" s="16">
        <v>0</v>
      </c>
      <c r="P385" s="16">
        <v>2</v>
      </c>
      <c r="Q385" s="16">
        <v>1</v>
      </c>
      <c r="R385" s="16">
        <v>0</v>
      </c>
      <c r="S385" s="16">
        <v>0</v>
      </c>
      <c r="T385" s="16">
        <v>0</v>
      </c>
      <c r="U385" s="16">
        <v>0</v>
      </c>
      <c r="V385" s="16">
        <v>0</v>
      </c>
      <c r="W385" s="16">
        <v>0</v>
      </c>
      <c r="X385" s="16">
        <v>0</v>
      </c>
      <c r="Y385" s="16">
        <v>1</v>
      </c>
      <c r="Z385" s="16">
        <v>0</v>
      </c>
      <c r="AA385" s="16">
        <v>0</v>
      </c>
      <c r="AB385" s="16">
        <v>0</v>
      </c>
      <c r="AC385" s="16">
        <v>0</v>
      </c>
      <c r="AD385" s="16">
        <v>0</v>
      </c>
      <c r="AE385" s="16">
        <v>0</v>
      </c>
      <c r="AF385" s="16">
        <v>0</v>
      </c>
      <c r="AG385" s="16">
        <v>0</v>
      </c>
      <c r="AH385" s="16">
        <v>4</v>
      </c>
      <c r="AI385" s="14">
        <v>64041990</v>
      </c>
      <c r="AJ385" s="14" t="s">
        <v>1247</v>
      </c>
    </row>
    <row r="386" spans="1:36" ht="21.95" customHeight="1" x14ac:dyDescent="0.25">
      <c r="A386" s="14" t="s">
        <v>1732</v>
      </c>
      <c r="B386" s="14" t="s">
        <v>1733</v>
      </c>
      <c r="C386" s="14" t="s">
        <v>1734</v>
      </c>
      <c r="D386" s="14" t="s">
        <v>53</v>
      </c>
      <c r="E386" s="14" t="s">
        <v>413</v>
      </c>
      <c r="F386" s="14" t="s">
        <v>414</v>
      </c>
      <c r="G386" s="14" t="s">
        <v>1037</v>
      </c>
      <c r="H386" s="14" t="s">
        <v>1259</v>
      </c>
      <c r="I386" s="14" t="s">
        <v>1501</v>
      </c>
      <c r="J386" s="15">
        <f>VLOOKUP(F386,[1]ATEN!$B$2:$AA$558,26,0)</f>
        <v>420</v>
      </c>
      <c r="K386" s="15">
        <f t="shared" si="5"/>
        <v>1680</v>
      </c>
      <c r="L386" s="14" t="s">
        <v>1232</v>
      </c>
      <c r="M386" s="14" t="s">
        <v>0</v>
      </c>
      <c r="N386" s="16">
        <v>0</v>
      </c>
      <c r="O386" s="16">
        <v>0</v>
      </c>
      <c r="P386" s="16">
        <v>0</v>
      </c>
      <c r="Q386" s="16">
        <v>0</v>
      </c>
      <c r="R386" s="16">
        <v>0</v>
      </c>
      <c r="S386" s="16">
        <v>0</v>
      </c>
      <c r="T386" s="16">
        <v>0</v>
      </c>
      <c r="U386" s="16">
        <v>0</v>
      </c>
      <c r="V386" s="16">
        <v>0</v>
      </c>
      <c r="W386" s="16">
        <v>0</v>
      </c>
      <c r="X386" s="16">
        <v>0</v>
      </c>
      <c r="Y386" s="16">
        <v>1</v>
      </c>
      <c r="Z386" s="16">
        <v>1</v>
      </c>
      <c r="AA386" s="16">
        <v>2</v>
      </c>
      <c r="AB386" s="16">
        <v>0</v>
      </c>
      <c r="AC386" s="16">
        <v>0</v>
      </c>
      <c r="AD386" s="16">
        <v>0</v>
      </c>
      <c r="AE386" s="16">
        <v>0</v>
      </c>
      <c r="AF386" s="16">
        <v>0</v>
      </c>
      <c r="AG386" s="16">
        <v>0</v>
      </c>
      <c r="AH386" s="16">
        <v>4</v>
      </c>
      <c r="AI386" s="14">
        <v>64039996</v>
      </c>
      <c r="AJ386" s="14" t="s">
        <v>1239</v>
      </c>
    </row>
    <row r="387" spans="1:36" ht="21.95" customHeight="1" x14ac:dyDescent="0.25">
      <c r="A387" s="14" t="s">
        <v>1732</v>
      </c>
      <c r="B387" s="14" t="s">
        <v>1733</v>
      </c>
      <c r="C387" s="14" t="s">
        <v>1734</v>
      </c>
      <c r="D387" s="14" t="s">
        <v>53</v>
      </c>
      <c r="E387" s="14" t="s">
        <v>426</v>
      </c>
      <c r="F387" s="14" t="s">
        <v>427</v>
      </c>
      <c r="G387" s="14" t="s">
        <v>1041</v>
      </c>
      <c r="H387" s="14" t="s">
        <v>1327</v>
      </c>
      <c r="I387" s="14" t="s">
        <v>1566</v>
      </c>
      <c r="J387" s="15">
        <f>VLOOKUP(F387,[1]ATEN!$B$2:$AA$558,26,0)</f>
        <v>530</v>
      </c>
      <c r="K387" s="15">
        <f t="shared" si="5"/>
        <v>2120</v>
      </c>
      <c r="L387" s="14" t="s">
        <v>1232</v>
      </c>
      <c r="M387" s="14" t="s">
        <v>0</v>
      </c>
      <c r="N387" s="16">
        <v>0</v>
      </c>
      <c r="O387" s="16">
        <v>0</v>
      </c>
      <c r="P387" s="16">
        <v>0</v>
      </c>
      <c r="Q387" s="16">
        <v>0</v>
      </c>
      <c r="R387" s="16">
        <v>0</v>
      </c>
      <c r="S387" s="16">
        <v>0</v>
      </c>
      <c r="T387" s="16">
        <v>0</v>
      </c>
      <c r="U387" s="16">
        <v>0</v>
      </c>
      <c r="V387" s="16">
        <v>0</v>
      </c>
      <c r="W387" s="16">
        <v>0</v>
      </c>
      <c r="X387" s="16">
        <v>0</v>
      </c>
      <c r="Y387" s="16">
        <v>2</v>
      </c>
      <c r="Z387" s="16">
        <v>1</v>
      </c>
      <c r="AA387" s="16">
        <v>0</v>
      </c>
      <c r="AB387" s="16">
        <v>1</v>
      </c>
      <c r="AC387" s="16">
        <v>0</v>
      </c>
      <c r="AD387" s="16">
        <v>0</v>
      </c>
      <c r="AE387" s="16">
        <v>0</v>
      </c>
      <c r="AF387" s="16">
        <v>0</v>
      </c>
      <c r="AG387" s="16">
        <v>0</v>
      </c>
      <c r="AH387" s="16">
        <v>4</v>
      </c>
      <c r="AI387" s="14">
        <v>64039996</v>
      </c>
      <c r="AJ387" s="14" t="s">
        <v>1239</v>
      </c>
    </row>
    <row r="388" spans="1:36" ht="21.95" customHeight="1" x14ac:dyDescent="0.25">
      <c r="A388" s="14" t="s">
        <v>1732</v>
      </c>
      <c r="B388" s="14" t="s">
        <v>1733</v>
      </c>
      <c r="C388" s="14" t="s">
        <v>1734</v>
      </c>
      <c r="D388" s="14" t="s">
        <v>53</v>
      </c>
      <c r="E388" s="14" t="s">
        <v>451</v>
      </c>
      <c r="F388" s="14" t="s">
        <v>452</v>
      </c>
      <c r="G388" s="14" t="s">
        <v>1048</v>
      </c>
      <c r="H388" s="14" t="s">
        <v>1259</v>
      </c>
      <c r="I388" s="14" t="s">
        <v>1501</v>
      </c>
      <c r="J388" s="15">
        <f>VLOOKUP(F388,[1]ATEN!$B$2:$AA$558,26,0)</f>
        <v>550</v>
      </c>
      <c r="K388" s="15">
        <f t="shared" si="5"/>
        <v>2200</v>
      </c>
      <c r="L388" s="14" t="s">
        <v>1232</v>
      </c>
      <c r="M388" s="14" t="s">
        <v>0</v>
      </c>
      <c r="N388" s="16">
        <v>0</v>
      </c>
      <c r="O388" s="16">
        <v>0</v>
      </c>
      <c r="P388" s="16">
        <v>0</v>
      </c>
      <c r="Q388" s="16">
        <v>1</v>
      </c>
      <c r="R388" s="16">
        <v>0</v>
      </c>
      <c r="S388" s="16">
        <v>0</v>
      </c>
      <c r="T388" s="16">
        <v>0</v>
      </c>
      <c r="U388" s="16">
        <v>3</v>
      </c>
      <c r="V388" s="16">
        <v>0</v>
      </c>
      <c r="W388" s="16">
        <v>0</v>
      </c>
      <c r="X388" s="16">
        <v>0</v>
      </c>
      <c r="Y388" s="16">
        <v>0</v>
      </c>
      <c r="Z388" s="16">
        <v>0</v>
      </c>
      <c r="AA388" s="16">
        <v>0</v>
      </c>
      <c r="AB388" s="16">
        <v>0</v>
      </c>
      <c r="AC388" s="16">
        <v>0</v>
      </c>
      <c r="AD388" s="16">
        <v>0</v>
      </c>
      <c r="AE388" s="16">
        <v>0</v>
      </c>
      <c r="AF388" s="16">
        <v>0</v>
      </c>
      <c r="AG388" s="16">
        <v>0</v>
      </c>
      <c r="AH388" s="16">
        <v>4</v>
      </c>
      <c r="AI388" s="14">
        <v>64039116</v>
      </c>
      <c r="AJ388" s="14" t="s">
        <v>1240</v>
      </c>
    </row>
    <row r="389" spans="1:36" ht="21.95" customHeight="1" x14ac:dyDescent="0.25">
      <c r="A389" s="14" t="s">
        <v>1732</v>
      </c>
      <c r="B389" s="14" t="s">
        <v>1733</v>
      </c>
      <c r="C389" s="14" t="s">
        <v>1734</v>
      </c>
      <c r="D389" s="14" t="s">
        <v>53</v>
      </c>
      <c r="E389" s="14" t="s">
        <v>453</v>
      </c>
      <c r="F389" s="14" t="s">
        <v>454</v>
      </c>
      <c r="G389" s="14" t="s">
        <v>1049</v>
      </c>
      <c r="H389" s="14" t="s">
        <v>1326</v>
      </c>
      <c r="I389" s="14" t="s">
        <v>1529</v>
      </c>
      <c r="J389" s="15">
        <f>VLOOKUP(F389,[1]ATEN!$B$2:$AA$558,26,0)</f>
        <v>520</v>
      </c>
      <c r="K389" s="15">
        <f t="shared" si="5"/>
        <v>2080</v>
      </c>
      <c r="L389" s="14" t="s">
        <v>1232</v>
      </c>
      <c r="M389" s="14" t="s">
        <v>0</v>
      </c>
      <c r="N389" s="16">
        <v>0</v>
      </c>
      <c r="O389" s="16">
        <v>0</v>
      </c>
      <c r="P389" s="16">
        <v>1</v>
      </c>
      <c r="Q389" s="16">
        <v>0</v>
      </c>
      <c r="R389" s="16">
        <v>0</v>
      </c>
      <c r="S389" s="16">
        <v>0</v>
      </c>
      <c r="T389" s="16">
        <v>0</v>
      </c>
      <c r="U389" s="16">
        <v>0</v>
      </c>
      <c r="V389" s="16">
        <v>0</v>
      </c>
      <c r="W389" s="16">
        <v>1</v>
      </c>
      <c r="X389" s="16">
        <v>1</v>
      </c>
      <c r="Y389" s="16">
        <v>0</v>
      </c>
      <c r="Z389" s="16">
        <v>1</v>
      </c>
      <c r="AA389" s="16">
        <v>0</v>
      </c>
      <c r="AB389" s="16">
        <v>0</v>
      </c>
      <c r="AC389" s="16">
        <v>0</v>
      </c>
      <c r="AD389" s="16">
        <v>0</v>
      </c>
      <c r="AE389" s="16">
        <v>0</v>
      </c>
      <c r="AF389" s="16">
        <v>0</v>
      </c>
      <c r="AG389" s="16">
        <v>0</v>
      </c>
      <c r="AH389" s="16">
        <v>4</v>
      </c>
      <c r="AI389" s="14">
        <v>64039996</v>
      </c>
      <c r="AJ389" s="14" t="s">
        <v>1239</v>
      </c>
    </row>
    <row r="390" spans="1:36" ht="21.95" customHeight="1" x14ac:dyDescent="0.25">
      <c r="A390" s="14" t="s">
        <v>1732</v>
      </c>
      <c r="B390" s="14" t="s">
        <v>1733</v>
      </c>
      <c r="C390" s="14" t="s">
        <v>1734</v>
      </c>
      <c r="D390" s="14" t="s">
        <v>53</v>
      </c>
      <c r="E390" s="14" t="s">
        <v>455</v>
      </c>
      <c r="F390" s="14" t="s">
        <v>456</v>
      </c>
      <c r="G390" s="14" t="s">
        <v>1050</v>
      </c>
      <c r="H390" s="14" t="s">
        <v>1285</v>
      </c>
      <c r="I390" s="14" t="s">
        <v>1527</v>
      </c>
      <c r="J390" s="15">
        <f>VLOOKUP(F390,[1]ATEN!$B$2:$AA$558,26,0)</f>
        <v>370</v>
      </c>
      <c r="K390" s="15">
        <f t="shared" si="5"/>
        <v>1480</v>
      </c>
      <c r="L390" s="14" t="s">
        <v>1232</v>
      </c>
      <c r="M390" s="14" t="s">
        <v>0</v>
      </c>
      <c r="N390" s="16">
        <v>0</v>
      </c>
      <c r="O390" s="16">
        <v>0</v>
      </c>
      <c r="P390" s="16">
        <v>0</v>
      </c>
      <c r="Q390" s="16">
        <v>0</v>
      </c>
      <c r="R390" s="16">
        <v>0</v>
      </c>
      <c r="S390" s="16">
        <v>0</v>
      </c>
      <c r="T390" s="16">
        <v>0</v>
      </c>
      <c r="U390" s="16">
        <v>0</v>
      </c>
      <c r="V390" s="16">
        <v>0</v>
      </c>
      <c r="W390" s="16">
        <v>0</v>
      </c>
      <c r="X390" s="16">
        <v>0</v>
      </c>
      <c r="Y390" s="16">
        <v>0</v>
      </c>
      <c r="Z390" s="16">
        <v>0</v>
      </c>
      <c r="AA390" s="16">
        <v>1</v>
      </c>
      <c r="AB390" s="16">
        <v>0</v>
      </c>
      <c r="AC390" s="16">
        <v>0</v>
      </c>
      <c r="AD390" s="16">
        <v>3</v>
      </c>
      <c r="AE390" s="16">
        <v>0</v>
      </c>
      <c r="AF390" s="16">
        <v>0</v>
      </c>
      <c r="AG390" s="16">
        <v>0</v>
      </c>
      <c r="AH390" s="16">
        <v>4</v>
      </c>
      <c r="AI390" s="14">
        <v>64039996</v>
      </c>
      <c r="AJ390" s="14" t="s">
        <v>1239</v>
      </c>
    </row>
    <row r="391" spans="1:36" ht="21.95" customHeight="1" x14ac:dyDescent="0.25">
      <c r="A391" s="14" t="s">
        <v>1732</v>
      </c>
      <c r="B391" s="14" t="s">
        <v>1733</v>
      </c>
      <c r="C391" s="14" t="s">
        <v>1734</v>
      </c>
      <c r="D391" s="14" t="s">
        <v>53</v>
      </c>
      <c r="E391" s="14" t="s">
        <v>467</v>
      </c>
      <c r="F391" s="14" t="s">
        <v>468</v>
      </c>
      <c r="G391" s="14" t="s">
        <v>1054</v>
      </c>
      <c r="H391" s="14" t="s">
        <v>1378</v>
      </c>
      <c r="I391" s="14" t="s">
        <v>1613</v>
      </c>
      <c r="J391" s="15">
        <f>VLOOKUP(F391,[1]ATEN!$B$2:$AA$558,26,0)</f>
        <v>340</v>
      </c>
      <c r="K391" s="15">
        <f t="shared" si="5"/>
        <v>1360</v>
      </c>
      <c r="L391" s="14" t="s">
        <v>1232</v>
      </c>
      <c r="M391" s="14" t="s">
        <v>0</v>
      </c>
      <c r="N391" s="16">
        <v>0</v>
      </c>
      <c r="O391" s="16">
        <v>0</v>
      </c>
      <c r="P391" s="16">
        <v>0</v>
      </c>
      <c r="Q391" s="16">
        <v>0</v>
      </c>
      <c r="R391" s="16">
        <v>0</v>
      </c>
      <c r="S391" s="16">
        <v>0</v>
      </c>
      <c r="T391" s="16">
        <v>1</v>
      </c>
      <c r="U391" s="16">
        <v>1</v>
      </c>
      <c r="V391" s="16">
        <v>0</v>
      </c>
      <c r="W391" s="16">
        <v>0</v>
      </c>
      <c r="X391" s="16">
        <v>1</v>
      </c>
      <c r="Y391" s="16">
        <v>1</v>
      </c>
      <c r="Z391" s="16">
        <v>0</v>
      </c>
      <c r="AA391" s="16">
        <v>0</v>
      </c>
      <c r="AB391" s="16">
        <v>0</v>
      </c>
      <c r="AC391" s="16">
        <v>0</v>
      </c>
      <c r="AD391" s="16">
        <v>0</v>
      </c>
      <c r="AE391" s="16">
        <v>0</v>
      </c>
      <c r="AF391" s="16">
        <v>0</v>
      </c>
      <c r="AG391" s="16">
        <v>0</v>
      </c>
      <c r="AH391" s="16">
        <v>4</v>
      </c>
      <c r="AI391" s="14">
        <v>64041990</v>
      </c>
      <c r="AJ391" s="14" t="s">
        <v>1246</v>
      </c>
    </row>
    <row r="392" spans="1:36" ht="21.95" customHeight="1" x14ac:dyDescent="0.25">
      <c r="A392" s="14" t="s">
        <v>1732</v>
      </c>
      <c r="B392" s="14" t="s">
        <v>1733</v>
      </c>
      <c r="C392" s="14" t="s">
        <v>1734</v>
      </c>
      <c r="D392" s="14" t="s">
        <v>53</v>
      </c>
      <c r="E392" s="14" t="s">
        <v>472</v>
      </c>
      <c r="F392" s="14" t="s">
        <v>473</v>
      </c>
      <c r="G392" s="14" t="s">
        <v>1056</v>
      </c>
      <c r="H392" s="14" t="s">
        <v>1259</v>
      </c>
      <c r="I392" s="14" t="s">
        <v>1501</v>
      </c>
      <c r="J392" s="15">
        <f>VLOOKUP(F392,[1]ATEN!$B$2:$AA$558,26,0)</f>
        <v>450</v>
      </c>
      <c r="K392" s="15">
        <f t="shared" si="5"/>
        <v>1800</v>
      </c>
      <c r="L392" s="14" t="s">
        <v>1232</v>
      </c>
      <c r="M392" s="14" t="s">
        <v>0</v>
      </c>
      <c r="N392" s="16">
        <v>0</v>
      </c>
      <c r="O392" s="16">
        <v>0</v>
      </c>
      <c r="P392" s="16">
        <v>0</v>
      </c>
      <c r="Q392" s="16">
        <v>0</v>
      </c>
      <c r="R392" s="16">
        <v>1</v>
      </c>
      <c r="S392" s="16">
        <v>0</v>
      </c>
      <c r="T392" s="16">
        <v>0</v>
      </c>
      <c r="U392" s="16">
        <v>0</v>
      </c>
      <c r="V392" s="16">
        <v>1</v>
      </c>
      <c r="W392" s="16">
        <v>0</v>
      </c>
      <c r="X392" s="16">
        <v>1</v>
      </c>
      <c r="Y392" s="16">
        <v>1</v>
      </c>
      <c r="Z392" s="16">
        <v>0</v>
      </c>
      <c r="AA392" s="16">
        <v>0</v>
      </c>
      <c r="AB392" s="16">
        <v>0</v>
      </c>
      <c r="AC392" s="16">
        <v>0</v>
      </c>
      <c r="AD392" s="16">
        <v>0</v>
      </c>
      <c r="AE392" s="16">
        <v>0</v>
      </c>
      <c r="AF392" s="16">
        <v>0</v>
      </c>
      <c r="AG392" s="16">
        <v>0</v>
      </c>
      <c r="AH392" s="16">
        <v>4</v>
      </c>
      <c r="AI392" s="14">
        <v>64039996</v>
      </c>
      <c r="AJ392" s="14" t="s">
        <v>1239</v>
      </c>
    </row>
    <row r="393" spans="1:36" ht="21.95" customHeight="1" x14ac:dyDescent="0.25">
      <c r="A393" s="14" t="s">
        <v>1732</v>
      </c>
      <c r="B393" s="14" t="s">
        <v>1733</v>
      </c>
      <c r="C393" s="14" t="s">
        <v>1734</v>
      </c>
      <c r="D393" s="14" t="s">
        <v>53</v>
      </c>
      <c r="E393" s="14" t="s">
        <v>476</v>
      </c>
      <c r="F393" s="14" t="s">
        <v>477</v>
      </c>
      <c r="G393" s="14" t="s">
        <v>1057</v>
      </c>
      <c r="H393" s="14" t="s">
        <v>1275</v>
      </c>
      <c r="I393" s="14" t="s">
        <v>1517</v>
      </c>
      <c r="J393" s="15">
        <f>VLOOKUP(F393,[1]ATEN!$B$2:$AA$558,26,0)</f>
        <v>450</v>
      </c>
      <c r="K393" s="15">
        <f t="shared" ref="K393:K456" si="6">J393*AH393</f>
        <v>1800</v>
      </c>
      <c r="L393" s="14" t="s">
        <v>1232</v>
      </c>
      <c r="M393" s="14" t="s">
        <v>0</v>
      </c>
      <c r="N393" s="16">
        <v>0</v>
      </c>
      <c r="O393" s="16">
        <v>0</v>
      </c>
      <c r="P393" s="16">
        <v>0</v>
      </c>
      <c r="Q393" s="16">
        <v>0</v>
      </c>
      <c r="R393" s="16">
        <v>0</v>
      </c>
      <c r="S393" s="16">
        <v>0</v>
      </c>
      <c r="T393" s="16">
        <v>1</v>
      </c>
      <c r="U393" s="16">
        <v>0</v>
      </c>
      <c r="V393" s="16">
        <v>1</v>
      </c>
      <c r="W393" s="16">
        <v>0</v>
      </c>
      <c r="X393" s="16">
        <v>0</v>
      </c>
      <c r="Y393" s="16">
        <v>1</v>
      </c>
      <c r="Z393" s="16">
        <v>1</v>
      </c>
      <c r="AA393" s="16">
        <v>0</v>
      </c>
      <c r="AB393" s="16">
        <v>0</v>
      </c>
      <c r="AC393" s="16">
        <v>0</v>
      </c>
      <c r="AD393" s="16">
        <v>0</v>
      </c>
      <c r="AE393" s="16">
        <v>0</v>
      </c>
      <c r="AF393" s="16">
        <v>0</v>
      </c>
      <c r="AG393" s="16">
        <v>0</v>
      </c>
      <c r="AH393" s="16">
        <v>4</v>
      </c>
      <c r="AI393" s="14">
        <v>64039996</v>
      </c>
      <c r="AJ393" s="14" t="s">
        <v>1239</v>
      </c>
    </row>
    <row r="394" spans="1:36" ht="21.95" customHeight="1" x14ac:dyDescent="0.25">
      <c r="A394" s="14" t="s">
        <v>1732</v>
      </c>
      <c r="B394" s="14" t="s">
        <v>1733</v>
      </c>
      <c r="C394" s="14" t="s">
        <v>1734</v>
      </c>
      <c r="D394" s="14" t="s">
        <v>53</v>
      </c>
      <c r="E394" s="14" t="s">
        <v>480</v>
      </c>
      <c r="F394" s="14" t="s">
        <v>481</v>
      </c>
      <c r="G394" s="14" t="s">
        <v>1058</v>
      </c>
      <c r="H394" s="14" t="s">
        <v>1276</v>
      </c>
      <c r="I394" s="14" t="s">
        <v>1518</v>
      </c>
      <c r="J394" s="15">
        <f>VLOOKUP(F394,[1]ATEN!$B$2:$AA$558,26,0)</f>
        <v>570</v>
      </c>
      <c r="K394" s="15">
        <f t="shared" si="6"/>
        <v>2280</v>
      </c>
      <c r="L394" s="14" t="s">
        <v>1232</v>
      </c>
      <c r="M394" s="14" t="s">
        <v>0</v>
      </c>
      <c r="N394" s="16">
        <v>0</v>
      </c>
      <c r="O394" s="16">
        <v>0</v>
      </c>
      <c r="P394" s="16">
        <v>0</v>
      </c>
      <c r="Q394" s="16">
        <v>0</v>
      </c>
      <c r="R394" s="16">
        <v>0</v>
      </c>
      <c r="S394" s="16">
        <v>0</v>
      </c>
      <c r="T394" s="16">
        <v>1</v>
      </c>
      <c r="U394" s="16">
        <v>1</v>
      </c>
      <c r="V394" s="16">
        <v>1</v>
      </c>
      <c r="W394" s="16">
        <v>1</v>
      </c>
      <c r="X394" s="16">
        <v>0</v>
      </c>
      <c r="Y394" s="16">
        <v>0</v>
      </c>
      <c r="Z394" s="16">
        <v>0</v>
      </c>
      <c r="AA394" s="16">
        <v>0</v>
      </c>
      <c r="AB394" s="16">
        <v>0</v>
      </c>
      <c r="AC394" s="16">
        <v>0</v>
      </c>
      <c r="AD394" s="16">
        <v>0</v>
      </c>
      <c r="AE394" s="16">
        <v>0</v>
      </c>
      <c r="AF394" s="16">
        <v>0</v>
      </c>
      <c r="AG394" s="16">
        <v>0</v>
      </c>
      <c r="AH394" s="16">
        <v>4</v>
      </c>
      <c r="AI394" s="14">
        <v>64039116</v>
      </c>
      <c r="AJ394" s="14" t="s">
        <v>1240</v>
      </c>
    </row>
    <row r="395" spans="1:36" ht="21.95" customHeight="1" x14ac:dyDescent="0.25">
      <c r="A395" s="14" t="s">
        <v>1732</v>
      </c>
      <c r="B395" s="14" t="s">
        <v>1733</v>
      </c>
      <c r="C395" s="14" t="s">
        <v>1734</v>
      </c>
      <c r="D395" s="14" t="s">
        <v>53</v>
      </c>
      <c r="E395" s="14" t="s">
        <v>480</v>
      </c>
      <c r="F395" s="14" t="s">
        <v>483</v>
      </c>
      <c r="G395" s="14" t="s">
        <v>1058</v>
      </c>
      <c r="H395" s="14" t="s">
        <v>1273</v>
      </c>
      <c r="I395" s="14" t="s">
        <v>1515</v>
      </c>
      <c r="J395" s="15">
        <f>VLOOKUP(F395,[1]ATEN!$B$2:$AA$558,26,0)</f>
        <v>550</v>
      </c>
      <c r="K395" s="15">
        <f t="shared" si="6"/>
        <v>2200</v>
      </c>
      <c r="L395" s="14" t="s">
        <v>1232</v>
      </c>
      <c r="M395" s="14" t="s">
        <v>0</v>
      </c>
      <c r="N395" s="16">
        <v>0</v>
      </c>
      <c r="O395" s="16">
        <v>0</v>
      </c>
      <c r="P395" s="16">
        <v>0</v>
      </c>
      <c r="Q395" s="16">
        <v>0</v>
      </c>
      <c r="R395" s="16">
        <v>1</v>
      </c>
      <c r="S395" s="16">
        <v>1</v>
      </c>
      <c r="T395" s="16">
        <v>0</v>
      </c>
      <c r="U395" s="16">
        <v>0</v>
      </c>
      <c r="V395" s="16">
        <v>0</v>
      </c>
      <c r="W395" s="16">
        <v>0</v>
      </c>
      <c r="X395" s="16">
        <v>1</v>
      </c>
      <c r="Y395" s="16">
        <v>0</v>
      </c>
      <c r="Z395" s="16">
        <v>0</v>
      </c>
      <c r="AA395" s="16">
        <v>0</v>
      </c>
      <c r="AB395" s="16">
        <v>0</v>
      </c>
      <c r="AC395" s="16">
        <v>0</v>
      </c>
      <c r="AD395" s="16">
        <v>1</v>
      </c>
      <c r="AE395" s="16">
        <v>0</v>
      </c>
      <c r="AF395" s="16">
        <v>0</v>
      </c>
      <c r="AG395" s="16">
        <v>0</v>
      </c>
      <c r="AH395" s="16">
        <v>4</v>
      </c>
      <c r="AI395" s="14">
        <v>64039116</v>
      </c>
      <c r="AJ395" s="14" t="s">
        <v>1240</v>
      </c>
    </row>
    <row r="396" spans="1:36" ht="21.95" customHeight="1" x14ac:dyDescent="0.25">
      <c r="A396" s="14" t="s">
        <v>1732</v>
      </c>
      <c r="B396" s="14" t="s">
        <v>1733</v>
      </c>
      <c r="C396" s="14" t="s">
        <v>1734</v>
      </c>
      <c r="D396" s="14" t="s">
        <v>53</v>
      </c>
      <c r="E396" s="14" t="s">
        <v>528</v>
      </c>
      <c r="F396" s="14" t="s">
        <v>529</v>
      </c>
      <c r="G396" s="14" t="s">
        <v>1077</v>
      </c>
      <c r="H396" s="14" t="s">
        <v>1259</v>
      </c>
      <c r="I396" s="14" t="s">
        <v>1501</v>
      </c>
      <c r="J396" s="15">
        <f>VLOOKUP(F396,[1]ATEN!$B$2:$AA$558,26,0)</f>
        <v>470</v>
      </c>
      <c r="K396" s="15">
        <f t="shared" si="6"/>
        <v>1880</v>
      </c>
      <c r="L396" s="14" t="s">
        <v>1232</v>
      </c>
      <c r="M396" s="14" t="s">
        <v>0</v>
      </c>
      <c r="N396" s="16">
        <v>0</v>
      </c>
      <c r="O396" s="16">
        <v>0</v>
      </c>
      <c r="P396" s="16">
        <v>0</v>
      </c>
      <c r="Q396" s="16">
        <v>0</v>
      </c>
      <c r="R396" s="16">
        <v>0</v>
      </c>
      <c r="S396" s="16">
        <v>0</v>
      </c>
      <c r="T396" s="16">
        <v>0</v>
      </c>
      <c r="U396" s="16">
        <v>0</v>
      </c>
      <c r="V396" s="16">
        <v>0</v>
      </c>
      <c r="W396" s="16">
        <v>1</v>
      </c>
      <c r="X396" s="16">
        <v>3</v>
      </c>
      <c r="Y396" s="16">
        <v>0</v>
      </c>
      <c r="Z396" s="16">
        <v>0</v>
      </c>
      <c r="AA396" s="16">
        <v>0</v>
      </c>
      <c r="AB396" s="16">
        <v>0</v>
      </c>
      <c r="AC396" s="16">
        <v>0</v>
      </c>
      <c r="AD396" s="16">
        <v>0</v>
      </c>
      <c r="AE396" s="16">
        <v>0</v>
      </c>
      <c r="AF396" s="16">
        <v>0</v>
      </c>
      <c r="AG396" s="16">
        <v>0</v>
      </c>
      <c r="AH396" s="16">
        <v>4</v>
      </c>
      <c r="AI396" s="14">
        <v>64039996</v>
      </c>
      <c r="AJ396" s="14" t="s">
        <v>1239</v>
      </c>
    </row>
    <row r="397" spans="1:36" ht="21.95" customHeight="1" x14ac:dyDescent="0.25">
      <c r="A397" s="14" t="s">
        <v>1732</v>
      </c>
      <c r="B397" s="14" t="s">
        <v>1733</v>
      </c>
      <c r="C397" s="14" t="s">
        <v>1734</v>
      </c>
      <c r="D397" s="14" t="s">
        <v>53</v>
      </c>
      <c r="E397" s="14" t="s">
        <v>533</v>
      </c>
      <c r="F397" s="14" t="s">
        <v>534</v>
      </c>
      <c r="G397" s="14" t="s">
        <v>1079</v>
      </c>
      <c r="H397" s="14" t="s">
        <v>1260</v>
      </c>
      <c r="I397" s="14" t="s">
        <v>1502</v>
      </c>
      <c r="J397" s="15">
        <f>VLOOKUP(F397,[1]ATEN!$B$2:$AA$558,26,0)</f>
        <v>590</v>
      </c>
      <c r="K397" s="15">
        <f t="shared" si="6"/>
        <v>2360</v>
      </c>
      <c r="L397" s="14" t="s">
        <v>1232</v>
      </c>
      <c r="M397" s="14" t="s">
        <v>0</v>
      </c>
      <c r="N397" s="16">
        <v>1</v>
      </c>
      <c r="O397" s="16">
        <v>1</v>
      </c>
      <c r="P397" s="16">
        <v>0</v>
      </c>
      <c r="Q397" s="16">
        <v>0</v>
      </c>
      <c r="R397" s="16">
        <v>0</v>
      </c>
      <c r="S397" s="16">
        <v>0</v>
      </c>
      <c r="T397" s="16">
        <v>0</v>
      </c>
      <c r="U397" s="16">
        <v>0</v>
      </c>
      <c r="V397" s="16">
        <v>0</v>
      </c>
      <c r="W397" s="16">
        <v>0</v>
      </c>
      <c r="X397" s="16">
        <v>1</v>
      </c>
      <c r="Y397" s="16">
        <v>0</v>
      </c>
      <c r="Z397" s="16">
        <v>0</v>
      </c>
      <c r="AA397" s="16">
        <v>1</v>
      </c>
      <c r="AB397" s="16">
        <v>0</v>
      </c>
      <c r="AC397" s="16">
        <v>0</v>
      </c>
      <c r="AD397" s="16">
        <v>0</v>
      </c>
      <c r="AE397" s="16">
        <v>0</v>
      </c>
      <c r="AF397" s="16">
        <v>0</v>
      </c>
      <c r="AG397" s="16">
        <v>0</v>
      </c>
      <c r="AH397" s="16">
        <v>4</v>
      </c>
      <c r="AI397" s="14">
        <v>64039116</v>
      </c>
      <c r="AJ397" s="14" t="s">
        <v>1240</v>
      </c>
    </row>
    <row r="398" spans="1:36" ht="21.95" customHeight="1" x14ac:dyDescent="0.25">
      <c r="A398" s="14" t="s">
        <v>1732</v>
      </c>
      <c r="B398" s="14" t="s">
        <v>1733</v>
      </c>
      <c r="C398" s="14" t="s">
        <v>1734</v>
      </c>
      <c r="D398" s="14" t="s">
        <v>53</v>
      </c>
      <c r="E398" s="14" t="s">
        <v>539</v>
      </c>
      <c r="F398" s="14" t="s">
        <v>540</v>
      </c>
      <c r="G398" s="14" t="s">
        <v>1082</v>
      </c>
      <c r="H398" s="14" t="s">
        <v>1266</v>
      </c>
      <c r="I398" s="14" t="s">
        <v>1508</v>
      </c>
      <c r="J398" s="15">
        <f>VLOOKUP(F398,[1]ATEN!$B$2:$AA$558,26,0)</f>
        <v>520</v>
      </c>
      <c r="K398" s="15">
        <f t="shared" si="6"/>
        <v>2080</v>
      </c>
      <c r="L398" s="14" t="s">
        <v>1232</v>
      </c>
      <c r="M398" s="14" t="s">
        <v>0</v>
      </c>
      <c r="N398" s="16">
        <v>1</v>
      </c>
      <c r="O398" s="16">
        <v>0</v>
      </c>
      <c r="P398" s="16">
        <v>0</v>
      </c>
      <c r="Q398" s="16">
        <v>1</v>
      </c>
      <c r="R398" s="16">
        <v>0</v>
      </c>
      <c r="S398" s="16">
        <v>0</v>
      </c>
      <c r="T398" s="16">
        <v>0</v>
      </c>
      <c r="U398" s="16">
        <v>0</v>
      </c>
      <c r="V398" s="16">
        <v>0</v>
      </c>
      <c r="W398" s="16">
        <v>1</v>
      </c>
      <c r="X398" s="16">
        <v>0</v>
      </c>
      <c r="Y398" s="16">
        <v>0</v>
      </c>
      <c r="Z398" s="16">
        <v>1</v>
      </c>
      <c r="AA398" s="16">
        <v>0</v>
      </c>
      <c r="AB398" s="16">
        <v>0</v>
      </c>
      <c r="AC398" s="16">
        <v>0</v>
      </c>
      <c r="AD398" s="16">
        <v>0</v>
      </c>
      <c r="AE398" s="16">
        <v>0</v>
      </c>
      <c r="AF398" s="16">
        <v>0</v>
      </c>
      <c r="AG398" s="16">
        <v>0</v>
      </c>
      <c r="AH398" s="16">
        <v>4</v>
      </c>
      <c r="AI398" s="14">
        <v>64035995</v>
      </c>
      <c r="AJ398" s="14" t="s">
        <v>1241</v>
      </c>
    </row>
    <row r="399" spans="1:36" ht="21.95" customHeight="1" x14ac:dyDescent="0.25">
      <c r="A399" s="14" t="s">
        <v>1732</v>
      </c>
      <c r="B399" s="14" t="s">
        <v>1733</v>
      </c>
      <c r="C399" s="14" t="s">
        <v>1734</v>
      </c>
      <c r="D399" s="14" t="s">
        <v>53</v>
      </c>
      <c r="E399" s="14" t="s">
        <v>549</v>
      </c>
      <c r="F399" s="14" t="s">
        <v>551</v>
      </c>
      <c r="G399" s="14" t="s">
        <v>1085</v>
      </c>
      <c r="H399" s="14" t="s">
        <v>1383</v>
      </c>
      <c r="I399" s="14" t="s">
        <v>1529</v>
      </c>
      <c r="J399" s="15">
        <f>VLOOKUP(F399,[1]ATEN!$B$2:$AA$558,26,0)</f>
        <v>350</v>
      </c>
      <c r="K399" s="15">
        <f t="shared" si="6"/>
        <v>1400</v>
      </c>
      <c r="L399" s="14" t="s">
        <v>1232</v>
      </c>
      <c r="M399" s="14" t="s">
        <v>0</v>
      </c>
      <c r="N399" s="16">
        <v>1</v>
      </c>
      <c r="O399" s="16">
        <v>1</v>
      </c>
      <c r="P399" s="16">
        <v>1</v>
      </c>
      <c r="Q399" s="16">
        <v>1</v>
      </c>
      <c r="R399" s="16">
        <v>0</v>
      </c>
      <c r="S399" s="16">
        <v>0</v>
      </c>
      <c r="T399" s="16">
        <v>0</v>
      </c>
      <c r="U399" s="16">
        <v>0</v>
      </c>
      <c r="V399" s="16">
        <v>0</v>
      </c>
      <c r="W399" s="16">
        <v>0</v>
      </c>
      <c r="X399" s="16">
        <v>0</v>
      </c>
      <c r="Y399" s="16">
        <v>0</v>
      </c>
      <c r="Z399" s="16">
        <v>0</v>
      </c>
      <c r="AA399" s="16">
        <v>0</v>
      </c>
      <c r="AB399" s="16">
        <v>0</v>
      </c>
      <c r="AC399" s="16">
        <v>0</v>
      </c>
      <c r="AD399" s="16">
        <v>0</v>
      </c>
      <c r="AE399" s="16">
        <v>0</v>
      </c>
      <c r="AF399" s="16">
        <v>0</v>
      </c>
      <c r="AG399" s="16">
        <v>0</v>
      </c>
      <c r="AH399" s="16">
        <v>4</v>
      </c>
      <c r="AI399" s="14">
        <v>64039996</v>
      </c>
      <c r="AJ399" s="14" t="s">
        <v>1239</v>
      </c>
    </row>
    <row r="400" spans="1:36" ht="21.95" customHeight="1" x14ac:dyDescent="0.25">
      <c r="A400" s="14" t="s">
        <v>1732</v>
      </c>
      <c r="B400" s="14" t="s">
        <v>1733</v>
      </c>
      <c r="C400" s="14" t="s">
        <v>1734</v>
      </c>
      <c r="D400" s="14" t="s">
        <v>53</v>
      </c>
      <c r="E400" s="14" t="s">
        <v>549</v>
      </c>
      <c r="F400" s="14" t="s">
        <v>552</v>
      </c>
      <c r="G400" s="14" t="s">
        <v>1085</v>
      </c>
      <c r="H400" s="14" t="s">
        <v>1366</v>
      </c>
      <c r="I400" s="14" t="s">
        <v>1603</v>
      </c>
      <c r="J400" s="15">
        <f>VLOOKUP(F400,[1]ATEN!$B$2:$AA$558,26,0)</f>
        <v>350</v>
      </c>
      <c r="K400" s="15">
        <f t="shared" si="6"/>
        <v>1400</v>
      </c>
      <c r="L400" s="14" t="s">
        <v>1232</v>
      </c>
      <c r="M400" s="14" t="s">
        <v>0</v>
      </c>
      <c r="N400" s="16">
        <v>0</v>
      </c>
      <c r="O400" s="16">
        <v>1</v>
      </c>
      <c r="P400" s="16">
        <v>1</v>
      </c>
      <c r="Q400" s="16">
        <v>0</v>
      </c>
      <c r="R400" s="16">
        <v>0</v>
      </c>
      <c r="S400" s="16">
        <v>0</v>
      </c>
      <c r="T400" s="16">
        <v>0</v>
      </c>
      <c r="U400" s="16">
        <v>1</v>
      </c>
      <c r="V400" s="16">
        <v>0</v>
      </c>
      <c r="W400" s="16">
        <v>0</v>
      </c>
      <c r="X400" s="16">
        <v>1</v>
      </c>
      <c r="Y400" s="16">
        <v>0</v>
      </c>
      <c r="Z400" s="16">
        <v>0</v>
      </c>
      <c r="AA400" s="16">
        <v>0</v>
      </c>
      <c r="AB400" s="16">
        <v>0</v>
      </c>
      <c r="AC400" s="16">
        <v>0</v>
      </c>
      <c r="AD400" s="16">
        <v>0</v>
      </c>
      <c r="AE400" s="16">
        <v>0</v>
      </c>
      <c r="AF400" s="16">
        <v>0</v>
      </c>
      <c r="AG400" s="16">
        <v>0</v>
      </c>
      <c r="AH400" s="16">
        <v>4</v>
      </c>
      <c r="AI400" s="14">
        <v>64039996</v>
      </c>
      <c r="AJ400" s="14" t="s">
        <v>1239</v>
      </c>
    </row>
    <row r="401" spans="1:36" ht="21.95" customHeight="1" x14ac:dyDescent="0.25">
      <c r="A401" s="14" t="s">
        <v>1732</v>
      </c>
      <c r="B401" s="14" t="s">
        <v>1733</v>
      </c>
      <c r="C401" s="14" t="s">
        <v>1734</v>
      </c>
      <c r="D401" s="14" t="s">
        <v>53</v>
      </c>
      <c r="E401" s="14" t="s">
        <v>557</v>
      </c>
      <c r="F401" s="14" t="s">
        <v>558</v>
      </c>
      <c r="G401" s="14" t="s">
        <v>1087</v>
      </c>
      <c r="H401" s="14" t="s">
        <v>1384</v>
      </c>
      <c r="I401" s="14" t="s">
        <v>1618</v>
      </c>
      <c r="J401" s="15">
        <f>VLOOKUP(F401,[1]ATEN!$B$2:$AA$558,26,0)</f>
        <v>450</v>
      </c>
      <c r="K401" s="15">
        <f t="shared" si="6"/>
        <v>1800</v>
      </c>
      <c r="L401" s="14" t="s">
        <v>1232</v>
      </c>
      <c r="M401" s="14" t="s">
        <v>0</v>
      </c>
      <c r="N401" s="16">
        <v>1</v>
      </c>
      <c r="O401" s="16">
        <v>0</v>
      </c>
      <c r="P401" s="16">
        <v>0</v>
      </c>
      <c r="Q401" s="16">
        <v>0</v>
      </c>
      <c r="R401" s="16">
        <v>1</v>
      </c>
      <c r="S401" s="16">
        <v>1</v>
      </c>
      <c r="T401" s="16">
        <v>0</v>
      </c>
      <c r="U401" s="16">
        <v>0</v>
      </c>
      <c r="V401" s="16">
        <v>0</v>
      </c>
      <c r="W401" s="16">
        <v>0</v>
      </c>
      <c r="X401" s="16">
        <v>0</v>
      </c>
      <c r="Y401" s="16">
        <v>0</v>
      </c>
      <c r="Z401" s="16">
        <v>0</v>
      </c>
      <c r="AA401" s="16">
        <v>0</v>
      </c>
      <c r="AB401" s="16">
        <v>1</v>
      </c>
      <c r="AC401" s="16">
        <v>0</v>
      </c>
      <c r="AD401" s="16">
        <v>0</v>
      </c>
      <c r="AE401" s="16">
        <v>0</v>
      </c>
      <c r="AF401" s="16">
        <v>0</v>
      </c>
      <c r="AG401" s="16">
        <v>0</v>
      </c>
      <c r="AH401" s="16">
        <v>4</v>
      </c>
      <c r="AI401" s="14">
        <v>64039996</v>
      </c>
      <c r="AJ401" s="14" t="s">
        <v>1239</v>
      </c>
    </row>
    <row r="402" spans="1:36" ht="21.95" customHeight="1" x14ac:dyDescent="0.25">
      <c r="A402" s="14" t="s">
        <v>1732</v>
      </c>
      <c r="B402" s="14" t="s">
        <v>1733</v>
      </c>
      <c r="C402" s="14" t="s">
        <v>1734</v>
      </c>
      <c r="D402" s="14" t="s">
        <v>53</v>
      </c>
      <c r="E402" s="14" t="s">
        <v>573</v>
      </c>
      <c r="F402" s="14" t="s">
        <v>575</v>
      </c>
      <c r="G402" s="14" t="s">
        <v>1093</v>
      </c>
      <c r="H402" s="14" t="s">
        <v>1389</v>
      </c>
      <c r="I402" s="14" t="s">
        <v>1623</v>
      </c>
      <c r="J402" s="15">
        <f>VLOOKUP(F402,[1]ATEN!$B$2:$AA$558,26,0)</f>
        <v>480</v>
      </c>
      <c r="K402" s="15">
        <f t="shared" si="6"/>
        <v>1920</v>
      </c>
      <c r="L402" s="14" t="s">
        <v>1232</v>
      </c>
      <c r="M402" s="14" t="s">
        <v>0</v>
      </c>
      <c r="N402" s="16">
        <v>0</v>
      </c>
      <c r="O402" s="16">
        <v>1</v>
      </c>
      <c r="P402" s="16">
        <v>0</v>
      </c>
      <c r="Q402" s="16">
        <v>0</v>
      </c>
      <c r="R402" s="16">
        <v>0</v>
      </c>
      <c r="S402" s="16">
        <v>1</v>
      </c>
      <c r="T402" s="16">
        <v>0</v>
      </c>
      <c r="U402" s="16">
        <v>1</v>
      </c>
      <c r="V402" s="16">
        <v>0</v>
      </c>
      <c r="W402" s="16">
        <v>1</v>
      </c>
      <c r="X402" s="16">
        <v>0</v>
      </c>
      <c r="Y402" s="16">
        <v>0</v>
      </c>
      <c r="Z402" s="16">
        <v>0</v>
      </c>
      <c r="AA402" s="16">
        <v>0</v>
      </c>
      <c r="AB402" s="16">
        <v>0</v>
      </c>
      <c r="AC402" s="16">
        <v>0</v>
      </c>
      <c r="AD402" s="16">
        <v>0</v>
      </c>
      <c r="AE402" s="16">
        <v>0</v>
      </c>
      <c r="AF402" s="16">
        <v>0</v>
      </c>
      <c r="AG402" s="16">
        <v>0</v>
      </c>
      <c r="AH402" s="16">
        <v>4</v>
      </c>
      <c r="AI402" s="14">
        <v>64035995</v>
      </c>
      <c r="AJ402" s="14" t="s">
        <v>1241</v>
      </c>
    </row>
    <row r="403" spans="1:36" ht="21.95" customHeight="1" x14ac:dyDescent="0.25">
      <c r="A403" s="14" t="s">
        <v>1732</v>
      </c>
      <c r="B403" s="17" t="s">
        <v>1735</v>
      </c>
      <c r="C403" s="14" t="s">
        <v>1734</v>
      </c>
      <c r="D403" s="14" t="s">
        <v>54</v>
      </c>
      <c r="E403" s="14" t="s">
        <v>587</v>
      </c>
      <c r="F403" s="14" t="s">
        <v>588</v>
      </c>
      <c r="G403" s="14" t="s">
        <v>1098</v>
      </c>
      <c r="H403" s="14" t="s">
        <v>1393</v>
      </c>
      <c r="I403" s="14" t="s">
        <v>1627</v>
      </c>
      <c r="J403" s="15">
        <f>VLOOKUP(F403,[1]ATEN!$B$2:$AA$558,26,0)</f>
        <v>395</v>
      </c>
      <c r="K403" s="15">
        <f t="shared" si="6"/>
        <v>1580</v>
      </c>
      <c r="L403" s="14" t="s">
        <v>1232</v>
      </c>
      <c r="M403" s="14" t="s">
        <v>9</v>
      </c>
      <c r="N403" s="16">
        <v>0</v>
      </c>
      <c r="O403" s="16">
        <v>0</v>
      </c>
      <c r="P403" s="16">
        <v>0</v>
      </c>
      <c r="Q403" s="16">
        <v>0</v>
      </c>
      <c r="R403" s="16">
        <v>0</v>
      </c>
      <c r="S403" s="16">
        <v>0</v>
      </c>
      <c r="T403" s="16">
        <v>0</v>
      </c>
      <c r="U403" s="16">
        <v>0</v>
      </c>
      <c r="V403" s="16">
        <v>0</v>
      </c>
      <c r="W403" s="16">
        <v>0</v>
      </c>
      <c r="X403" s="16">
        <v>0</v>
      </c>
      <c r="Y403" s="16">
        <v>1</v>
      </c>
      <c r="Z403" s="16">
        <v>0</v>
      </c>
      <c r="AA403" s="16">
        <v>2</v>
      </c>
      <c r="AB403" s="16">
        <v>0</v>
      </c>
      <c r="AC403" s="16">
        <v>1</v>
      </c>
      <c r="AD403" s="16">
        <v>0</v>
      </c>
      <c r="AE403" s="16">
        <v>0</v>
      </c>
      <c r="AF403" s="16">
        <v>0</v>
      </c>
      <c r="AG403" s="16">
        <v>0</v>
      </c>
      <c r="AH403" s="16">
        <v>4</v>
      </c>
      <c r="AI403" s="14">
        <v>64039998</v>
      </c>
      <c r="AJ403" s="14" t="s">
        <v>1249</v>
      </c>
    </row>
    <row r="404" spans="1:36" ht="21.95" customHeight="1" x14ac:dyDescent="0.25">
      <c r="A404" s="14" t="s">
        <v>1732</v>
      </c>
      <c r="B404" s="17" t="s">
        <v>1735</v>
      </c>
      <c r="C404" s="14" t="s">
        <v>1734</v>
      </c>
      <c r="D404" s="14" t="s">
        <v>54</v>
      </c>
      <c r="E404" s="14" t="s">
        <v>599</v>
      </c>
      <c r="F404" s="14" t="s">
        <v>601</v>
      </c>
      <c r="G404" s="14" t="s">
        <v>1101</v>
      </c>
      <c r="H404" s="14" t="s">
        <v>1259</v>
      </c>
      <c r="I404" s="14" t="s">
        <v>1501</v>
      </c>
      <c r="J404" s="15">
        <f>VLOOKUP(F404,[1]ATEN!$B$2:$AA$558,26,0)</f>
        <v>410</v>
      </c>
      <c r="K404" s="15">
        <f t="shared" si="6"/>
        <v>1640</v>
      </c>
      <c r="L404" s="14" t="s">
        <v>1232</v>
      </c>
      <c r="M404" s="14" t="s">
        <v>9</v>
      </c>
      <c r="N404" s="16">
        <v>0</v>
      </c>
      <c r="O404" s="16">
        <v>0</v>
      </c>
      <c r="P404" s="16">
        <v>1</v>
      </c>
      <c r="Q404" s="16">
        <v>0</v>
      </c>
      <c r="R404" s="16">
        <v>0</v>
      </c>
      <c r="S404" s="16">
        <v>0</v>
      </c>
      <c r="T404" s="16">
        <v>0</v>
      </c>
      <c r="U404" s="16">
        <v>1</v>
      </c>
      <c r="V404" s="16">
        <v>2</v>
      </c>
      <c r="W404" s="16">
        <v>0</v>
      </c>
      <c r="X404" s="16">
        <v>0</v>
      </c>
      <c r="Y404" s="16">
        <v>0</v>
      </c>
      <c r="Z404" s="16">
        <v>0</v>
      </c>
      <c r="AA404" s="16">
        <v>0</v>
      </c>
      <c r="AB404" s="16">
        <v>0</v>
      </c>
      <c r="AC404" s="16">
        <v>0</v>
      </c>
      <c r="AD404" s="16">
        <v>0</v>
      </c>
      <c r="AE404" s="16">
        <v>0</v>
      </c>
      <c r="AF404" s="16">
        <v>0</v>
      </c>
      <c r="AG404" s="16">
        <v>0</v>
      </c>
      <c r="AH404" s="16">
        <v>4</v>
      </c>
      <c r="AI404" s="14">
        <v>64039998</v>
      </c>
      <c r="AJ404" s="14" t="s">
        <v>1249</v>
      </c>
    </row>
    <row r="405" spans="1:36" ht="21.95" customHeight="1" x14ac:dyDescent="0.25">
      <c r="A405" s="14" t="s">
        <v>1732</v>
      </c>
      <c r="B405" s="17" t="s">
        <v>1735</v>
      </c>
      <c r="C405" s="14" t="s">
        <v>1734</v>
      </c>
      <c r="D405" s="14" t="s">
        <v>54</v>
      </c>
      <c r="E405" s="14" t="s">
        <v>627</v>
      </c>
      <c r="F405" s="14" t="s">
        <v>628</v>
      </c>
      <c r="G405" s="14" t="s">
        <v>1108</v>
      </c>
      <c r="H405" s="14" t="s">
        <v>1412</v>
      </c>
      <c r="I405" s="14" t="s">
        <v>1646</v>
      </c>
      <c r="J405" s="15">
        <f>VLOOKUP(F405,[1]ATEN!$B$2:$AA$558,26,0)</f>
        <v>450</v>
      </c>
      <c r="K405" s="15">
        <f t="shared" si="6"/>
        <v>1800</v>
      </c>
      <c r="L405" s="14" t="s">
        <v>1232</v>
      </c>
      <c r="M405" s="14" t="s">
        <v>9</v>
      </c>
      <c r="N405" s="16">
        <v>0</v>
      </c>
      <c r="O405" s="16">
        <v>0</v>
      </c>
      <c r="P405" s="16">
        <v>0</v>
      </c>
      <c r="Q405" s="16">
        <v>0</v>
      </c>
      <c r="R405" s="16">
        <v>0</v>
      </c>
      <c r="S405" s="16">
        <v>0</v>
      </c>
      <c r="T405" s="16">
        <v>0</v>
      </c>
      <c r="U405" s="16">
        <v>0</v>
      </c>
      <c r="V405" s="16">
        <v>0</v>
      </c>
      <c r="W405" s="16">
        <v>1</v>
      </c>
      <c r="X405" s="16">
        <v>0</v>
      </c>
      <c r="Y405" s="16">
        <v>0</v>
      </c>
      <c r="Z405" s="16">
        <v>0</v>
      </c>
      <c r="AA405" s="16">
        <v>1</v>
      </c>
      <c r="AB405" s="16">
        <v>1</v>
      </c>
      <c r="AC405" s="16">
        <v>1</v>
      </c>
      <c r="AD405" s="16">
        <v>0</v>
      </c>
      <c r="AE405" s="16">
        <v>0</v>
      </c>
      <c r="AF405" s="16">
        <v>0</v>
      </c>
      <c r="AG405" s="16">
        <v>0</v>
      </c>
      <c r="AH405" s="16">
        <v>4</v>
      </c>
      <c r="AI405" s="14">
        <v>64039998</v>
      </c>
      <c r="AJ405" s="14" t="s">
        <v>1249</v>
      </c>
    </row>
    <row r="406" spans="1:36" ht="21.95" customHeight="1" x14ac:dyDescent="0.25">
      <c r="A406" s="14" t="s">
        <v>1732</v>
      </c>
      <c r="B406" s="17" t="s">
        <v>1735</v>
      </c>
      <c r="C406" s="14" t="s">
        <v>1734</v>
      </c>
      <c r="D406" s="14" t="s">
        <v>54</v>
      </c>
      <c r="E406" s="14" t="s">
        <v>639</v>
      </c>
      <c r="F406" s="14" t="s">
        <v>640</v>
      </c>
      <c r="G406" s="14" t="s">
        <v>1113</v>
      </c>
      <c r="H406" s="14" t="s">
        <v>1259</v>
      </c>
      <c r="I406" s="14" t="s">
        <v>1501</v>
      </c>
      <c r="J406" s="15">
        <f>VLOOKUP(F406,[1]ATEN!$B$2:$AA$558,26,0)</f>
        <v>370</v>
      </c>
      <c r="K406" s="15">
        <f t="shared" si="6"/>
        <v>1480</v>
      </c>
      <c r="L406" s="14" t="s">
        <v>1232</v>
      </c>
      <c r="M406" s="14" t="s">
        <v>9</v>
      </c>
      <c r="N406" s="16">
        <v>1</v>
      </c>
      <c r="O406" s="16">
        <v>1</v>
      </c>
      <c r="P406" s="16">
        <v>0</v>
      </c>
      <c r="Q406" s="16">
        <v>1</v>
      </c>
      <c r="R406" s="16">
        <v>0</v>
      </c>
      <c r="S406" s="16">
        <v>1</v>
      </c>
      <c r="T406" s="16">
        <v>0</v>
      </c>
      <c r="U406" s="16">
        <v>0</v>
      </c>
      <c r="V406" s="16">
        <v>0</v>
      </c>
      <c r="W406" s="16">
        <v>0</v>
      </c>
      <c r="X406" s="16">
        <v>0</v>
      </c>
      <c r="Y406" s="16">
        <v>0</v>
      </c>
      <c r="Z406" s="16">
        <v>0</v>
      </c>
      <c r="AA406" s="16">
        <v>0</v>
      </c>
      <c r="AB406" s="16">
        <v>0</v>
      </c>
      <c r="AC406" s="16">
        <v>0</v>
      </c>
      <c r="AD406" s="16">
        <v>0</v>
      </c>
      <c r="AE406" s="16">
        <v>0</v>
      </c>
      <c r="AF406" s="16">
        <v>0</v>
      </c>
      <c r="AG406" s="16">
        <v>0</v>
      </c>
      <c r="AH406" s="16">
        <v>4</v>
      </c>
      <c r="AI406" s="14">
        <v>64039118</v>
      </c>
      <c r="AJ406" s="14" t="s">
        <v>1250</v>
      </c>
    </row>
    <row r="407" spans="1:36" ht="21.95" customHeight="1" x14ac:dyDescent="0.25">
      <c r="A407" s="14" t="s">
        <v>1732</v>
      </c>
      <c r="B407" s="17" t="s">
        <v>1735</v>
      </c>
      <c r="C407" s="14" t="s">
        <v>1734</v>
      </c>
      <c r="D407" s="14" t="s">
        <v>54</v>
      </c>
      <c r="E407" s="14" t="s">
        <v>639</v>
      </c>
      <c r="F407" s="14" t="s">
        <v>641</v>
      </c>
      <c r="G407" s="14" t="s">
        <v>1113</v>
      </c>
      <c r="H407" s="14" t="s">
        <v>1260</v>
      </c>
      <c r="I407" s="14" t="s">
        <v>1502</v>
      </c>
      <c r="J407" s="15">
        <f>VLOOKUP(F407,[1]ATEN!$B$2:$AA$558,26,0)</f>
        <v>370</v>
      </c>
      <c r="K407" s="15">
        <f t="shared" si="6"/>
        <v>1480</v>
      </c>
      <c r="L407" s="14" t="s">
        <v>1232</v>
      </c>
      <c r="M407" s="14" t="s">
        <v>9</v>
      </c>
      <c r="N407" s="16">
        <v>0</v>
      </c>
      <c r="O407" s="16">
        <v>0</v>
      </c>
      <c r="P407" s="16">
        <v>0</v>
      </c>
      <c r="Q407" s="16">
        <v>0</v>
      </c>
      <c r="R407" s="16">
        <v>1</v>
      </c>
      <c r="S407" s="16">
        <v>0</v>
      </c>
      <c r="T407" s="16">
        <v>0</v>
      </c>
      <c r="U407" s="16">
        <v>0</v>
      </c>
      <c r="V407" s="16">
        <v>0</v>
      </c>
      <c r="W407" s="16">
        <v>0</v>
      </c>
      <c r="X407" s="16">
        <v>0</v>
      </c>
      <c r="Y407" s="16">
        <v>2</v>
      </c>
      <c r="Z407" s="16">
        <v>0</v>
      </c>
      <c r="AA407" s="16">
        <v>0</v>
      </c>
      <c r="AB407" s="16">
        <v>0</v>
      </c>
      <c r="AC407" s="16">
        <v>1</v>
      </c>
      <c r="AD407" s="16">
        <v>0</v>
      </c>
      <c r="AE407" s="16">
        <v>0</v>
      </c>
      <c r="AF407" s="16">
        <v>0</v>
      </c>
      <c r="AG407" s="16">
        <v>0</v>
      </c>
      <c r="AH407" s="16">
        <v>4</v>
      </c>
      <c r="AI407" s="14">
        <v>64039118</v>
      </c>
      <c r="AJ407" s="14" t="s">
        <v>1250</v>
      </c>
    </row>
    <row r="408" spans="1:36" ht="21.95" customHeight="1" x14ac:dyDescent="0.25">
      <c r="A408" s="14" t="s">
        <v>1732</v>
      </c>
      <c r="B408" s="17" t="s">
        <v>1735</v>
      </c>
      <c r="C408" s="14" t="s">
        <v>1734</v>
      </c>
      <c r="D408" s="14" t="s">
        <v>54</v>
      </c>
      <c r="E408" s="14" t="s">
        <v>642</v>
      </c>
      <c r="F408" s="14" t="s">
        <v>643</v>
      </c>
      <c r="G408" s="14" t="s">
        <v>1114</v>
      </c>
      <c r="H408" s="14" t="s">
        <v>1417</v>
      </c>
      <c r="I408" s="14" t="s">
        <v>1651</v>
      </c>
      <c r="J408" s="15">
        <f>VLOOKUP(F408,[1]ATEN!$B$2:$AA$558,26,0)</f>
        <v>420</v>
      </c>
      <c r="K408" s="15">
        <f t="shared" si="6"/>
        <v>1680</v>
      </c>
      <c r="L408" s="14" t="s">
        <v>1232</v>
      </c>
      <c r="M408" s="14" t="s">
        <v>9</v>
      </c>
      <c r="N408" s="16">
        <v>1</v>
      </c>
      <c r="O408" s="16">
        <v>0</v>
      </c>
      <c r="P408" s="16">
        <v>2</v>
      </c>
      <c r="Q408" s="16">
        <v>0</v>
      </c>
      <c r="R408" s="16">
        <v>0</v>
      </c>
      <c r="S408" s="16">
        <v>0</v>
      </c>
      <c r="T408" s="16">
        <v>0</v>
      </c>
      <c r="U408" s="16">
        <v>1</v>
      </c>
      <c r="V408" s="16">
        <v>0</v>
      </c>
      <c r="W408" s="16">
        <v>0</v>
      </c>
      <c r="X408" s="16">
        <v>0</v>
      </c>
      <c r="Y408" s="16">
        <v>0</v>
      </c>
      <c r="Z408" s="16">
        <v>0</v>
      </c>
      <c r="AA408" s="16">
        <v>0</v>
      </c>
      <c r="AB408" s="16">
        <v>0</v>
      </c>
      <c r="AC408" s="16">
        <v>0</v>
      </c>
      <c r="AD408" s="16">
        <v>0</v>
      </c>
      <c r="AE408" s="16">
        <v>0</v>
      </c>
      <c r="AF408" s="16">
        <v>0</v>
      </c>
      <c r="AG408" s="16">
        <v>0</v>
      </c>
      <c r="AH408" s="16">
        <v>4</v>
      </c>
      <c r="AI408" s="14">
        <v>64039998</v>
      </c>
      <c r="AJ408" s="14" t="s">
        <v>1249</v>
      </c>
    </row>
    <row r="409" spans="1:36" ht="21.95" customHeight="1" x14ac:dyDescent="0.25">
      <c r="A409" s="14" t="s">
        <v>1732</v>
      </c>
      <c r="B409" s="17" t="s">
        <v>1735</v>
      </c>
      <c r="C409" s="14" t="s">
        <v>1734</v>
      </c>
      <c r="D409" s="14" t="s">
        <v>54</v>
      </c>
      <c r="E409" s="14" t="s">
        <v>642</v>
      </c>
      <c r="F409" s="14" t="s">
        <v>647</v>
      </c>
      <c r="G409" s="14" t="s">
        <v>1114</v>
      </c>
      <c r="H409" s="14" t="s">
        <v>1421</v>
      </c>
      <c r="I409" s="14" t="s">
        <v>1655</v>
      </c>
      <c r="J409" s="15">
        <f>VLOOKUP(F409,[1]ATEN!$B$2:$AA$558,26,0)</f>
        <v>320</v>
      </c>
      <c r="K409" s="15">
        <f t="shared" si="6"/>
        <v>1280</v>
      </c>
      <c r="L409" s="14" t="s">
        <v>1232</v>
      </c>
      <c r="M409" s="14" t="s">
        <v>9</v>
      </c>
      <c r="N409" s="16">
        <v>0</v>
      </c>
      <c r="O409" s="16">
        <v>0</v>
      </c>
      <c r="P409" s="16">
        <v>0</v>
      </c>
      <c r="Q409" s="16">
        <v>1</v>
      </c>
      <c r="R409" s="16">
        <v>0</v>
      </c>
      <c r="S409" s="16">
        <v>0</v>
      </c>
      <c r="T409" s="16">
        <v>0</v>
      </c>
      <c r="U409" s="16">
        <v>0</v>
      </c>
      <c r="V409" s="16">
        <v>0</v>
      </c>
      <c r="W409" s="16">
        <v>0</v>
      </c>
      <c r="X409" s="16">
        <v>0</v>
      </c>
      <c r="Y409" s="16">
        <v>2</v>
      </c>
      <c r="Z409" s="16">
        <v>0</v>
      </c>
      <c r="AA409" s="16">
        <v>0</v>
      </c>
      <c r="AB409" s="16">
        <v>0</v>
      </c>
      <c r="AC409" s="16">
        <v>0</v>
      </c>
      <c r="AD409" s="16">
        <v>1</v>
      </c>
      <c r="AE409" s="16">
        <v>0</v>
      </c>
      <c r="AF409" s="16">
        <v>0</v>
      </c>
      <c r="AG409" s="16">
        <v>0</v>
      </c>
      <c r="AH409" s="16">
        <v>4</v>
      </c>
      <c r="AI409" s="14">
        <v>64039998</v>
      </c>
      <c r="AJ409" s="14" t="s">
        <v>1249</v>
      </c>
    </row>
    <row r="410" spans="1:36" ht="21.95" customHeight="1" x14ac:dyDescent="0.25">
      <c r="A410" s="14" t="s">
        <v>1732</v>
      </c>
      <c r="B410" s="17" t="s">
        <v>1735</v>
      </c>
      <c r="C410" s="14" t="s">
        <v>1734</v>
      </c>
      <c r="D410" s="14" t="s">
        <v>54</v>
      </c>
      <c r="E410" s="14" t="s">
        <v>653</v>
      </c>
      <c r="F410" s="14" t="s">
        <v>654</v>
      </c>
      <c r="G410" s="14" t="s">
        <v>1117</v>
      </c>
      <c r="H410" s="14" t="s">
        <v>1423</v>
      </c>
      <c r="I410" s="14" t="s">
        <v>1657</v>
      </c>
      <c r="J410" s="15">
        <f>VLOOKUP(F410,[1]ATEN!$B$2:$AA$558,26,0)</f>
        <v>410</v>
      </c>
      <c r="K410" s="15">
        <f t="shared" si="6"/>
        <v>1640</v>
      </c>
      <c r="L410" s="14" t="s">
        <v>1232</v>
      </c>
      <c r="M410" s="14" t="s">
        <v>9</v>
      </c>
      <c r="N410" s="16">
        <v>0</v>
      </c>
      <c r="O410" s="16">
        <v>0</v>
      </c>
      <c r="P410" s="16">
        <v>0</v>
      </c>
      <c r="Q410" s="16">
        <v>0</v>
      </c>
      <c r="R410" s="16">
        <v>0</v>
      </c>
      <c r="S410" s="16">
        <v>0</v>
      </c>
      <c r="T410" s="16">
        <v>1</v>
      </c>
      <c r="U410" s="16">
        <v>0</v>
      </c>
      <c r="V410" s="16">
        <v>0</v>
      </c>
      <c r="W410" s="16">
        <v>1</v>
      </c>
      <c r="X410" s="16">
        <v>1</v>
      </c>
      <c r="Y410" s="16">
        <v>1</v>
      </c>
      <c r="Z410" s="16">
        <v>0</v>
      </c>
      <c r="AA410" s="16">
        <v>0</v>
      </c>
      <c r="AB410" s="16">
        <v>0</v>
      </c>
      <c r="AC410" s="16">
        <v>0</v>
      </c>
      <c r="AD410" s="16">
        <v>0</v>
      </c>
      <c r="AE410" s="16">
        <v>0</v>
      </c>
      <c r="AF410" s="16">
        <v>0</v>
      </c>
      <c r="AG410" s="16">
        <v>0</v>
      </c>
      <c r="AH410" s="16">
        <v>4</v>
      </c>
      <c r="AI410" s="14">
        <v>64039998</v>
      </c>
      <c r="AJ410" s="14" t="s">
        <v>1249</v>
      </c>
    </row>
    <row r="411" spans="1:36" ht="21.95" customHeight="1" x14ac:dyDescent="0.25">
      <c r="A411" s="14" t="s">
        <v>1732</v>
      </c>
      <c r="B411" s="17" t="s">
        <v>1735</v>
      </c>
      <c r="C411" s="14" t="s">
        <v>1734</v>
      </c>
      <c r="D411" s="14" t="s">
        <v>54</v>
      </c>
      <c r="E411" s="14" t="s">
        <v>660</v>
      </c>
      <c r="F411" s="14" t="s">
        <v>661</v>
      </c>
      <c r="G411" s="14" t="s">
        <v>1120</v>
      </c>
      <c r="H411" s="14" t="s">
        <v>1426</v>
      </c>
      <c r="I411" s="14" t="s">
        <v>1660</v>
      </c>
      <c r="J411" s="15">
        <f>VLOOKUP(F411,[1]ATEN!$B$2:$AA$558,26,0)</f>
        <v>295</v>
      </c>
      <c r="K411" s="15">
        <f t="shared" si="6"/>
        <v>1180</v>
      </c>
      <c r="L411" s="14" t="s">
        <v>1232</v>
      </c>
      <c r="M411" s="14" t="s">
        <v>9</v>
      </c>
      <c r="N411" s="16">
        <v>0</v>
      </c>
      <c r="O411" s="16">
        <v>0</v>
      </c>
      <c r="P411" s="16">
        <v>0</v>
      </c>
      <c r="Q411" s="16">
        <v>0</v>
      </c>
      <c r="R411" s="16">
        <v>1</v>
      </c>
      <c r="S411" s="16">
        <v>3</v>
      </c>
      <c r="T411" s="16">
        <v>0</v>
      </c>
      <c r="U411" s="16">
        <v>0</v>
      </c>
      <c r="V411" s="16">
        <v>0</v>
      </c>
      <c r="W411" s="16">
        <v>0</v>
      </c>
      <c r="X411" s="16">
        <v>0</v>
      </c>
      <c r="Y411" s="16">
        <v>0</v>
      </c>
      <c r="Z411" s="16">
        <v>0</v>
      </c>
      <c r="AA411" s="16">
        <v>0</v>
      </c>
      <c r="AB411" s="16">
        <v>0</v>
      </c>
      <c r="AC411" s="16">
        <v>0</v>
      </c>
      <c r="AD411" s="16">
        <v>0</v>
      </c>
      <c r="AE411" s="16">
        <v>0</v>
      </c>
      <c r="AF411" s="16">
        <v>0</v>
      </c>
      <c r="AG411" s="16">
        <v>0</v>
      </c>
      <c r="AH411" s="16">
        <v>4</v>
      </c>
      <c r="AI411" s="14">
        <v>64039118</v>
      </c>
      <c r="AJ411" s="14" t="s">
        <v>1250</v>
      </c>
    </row>
    <row r="412" spans="1:36" ht="21.95" customHeight="1" x14ac:dyDescent="0.25">
      <c r="A412" s="14" t="s">
        <v>1732</v>
      </c>
      <c r="B412" s="17" t="s">
        <v>1735</v>
      </c>
      <c r="C412" s="14" t="s">
        <v>1734</v>
      </c>
      <c r="D412" s="14" t="s">
        <v>54</v>
      </c>
      <c r="E412" s="14" t="s">
        <v>666</v>
      </c>
      <c r="F412" s="14" t="s">
        <v>667</v>
      </c>
      <c r="G412" s="14" t="s">
        <v>1123</v>
      </c>
      <c r="H412" s="14" t="s">
        <v>1429</v>
      </c>
      <c r="I412" s="14" t="s">
        <v>1663</v>
      </c>
      <c r="J412" s="15">
        <f>VLOOKUP(F412,[1]ATEN!$B$2:$AA$558,26,0)</f>
        <v>350</v>
      </c>
      <c r="K412" s="15">
        <f t="shared" si="6"/>
        <v>1400</v>
      </c>
      <c r="L412" s="14" t="s">
        <v>1232</v>
      </c>
      <c r="M412" s="14" t="s">
        <v>9</v>
      </c>
      <c r="N412" s="16">
        <v>0</v>
      </c>
      <c r="O412" s="16">
        <v>1</v>
      </c>
      <c r="P412" s="16">
        <v>0</v>
      </c>
      <c r="Q412" s="16">
        <v>1</v>
      </c>
      <c r="R412" s="16">
        <v>0</v>
      </c>
      <c r="S412" s="16">
        <v>0</v>
      </c>
      <c r="T412" s="16">
        <v>0</v>
      </c>
      <c r="U412" s="16">
        <v>1</v>
      </c>
      <c r="V412" s="16">
        <v>0</v>
      </c>
      <c r="W412" s="16">
        <v>0</v>
      </c>
      <c r="X412" s="16">
        <v>0</v>
      </c>
      <c r="Y412" s="16">
        <v>0</v>
      </c>
      <c r="Z412" s="16">
        <v>1</v>
      </c>
      <c r="AA412" s="16">
        <v>0</v>
      </c>
      <c r="AB412" s="16">
        <v>0</v>
      </c>
      <c r="AC412" s="16">
        <v>0</v>
      </c>
      <c r="AD412" s="16">
        <v>0</v>
      </c>
      <c r="AE412" s="16">
        <v>0</v>
      </c>
      <c r="AF412" s="16">
        <v>0</v>
      </c>
      <c r="AG412" s="16">
        <v>0</v>
      </c>
      <c r="AH412" s="16">
        <v>4</v>
      </c>
      <c r="AI412" s="14">
        <v>64039998</v>
      </c>
      <c r="AJ412" s="14" t="s">
        <v>1249</v>
      </c>
    </row>
    <row r="413" spans="1:36" ht="21.95" customHeight="1" x14ac:dyDescent="0.25">
      <c r="A413" s="14" t="s">
        <v>1732</v>
      </c>
      <c r="B413" s="17" t="s">
        <v>1735</v>
      </c>
      <c r="C413" s="14" t="s">
        <v>1734</v>
      </c>
      <c r="D413" s="14" t="s">
        <v>54</v>
      </c>
      <c r="E413" s="14" t="s">
        <v>674</v>
      </c>
      <c r="F413" s="14" t="s">
        <v>675</v>
      </c>
      <c r="G413" s="14" t="s">
        <v>1127</v>
      </c>
      <c r="H413" s="14" t="s">
        <v>1433</v>
      </c>
      <c r="I413" s="14" t="s">
        <v>1667</v>
      </c>
      <c r="J413" s="15">
        <f>VLOOKUP(F413,[1]ATEN!$B$2:$AA$558,26,0)</f>
        <v>420</v>
      </c>
      <c r="K413" s="15">
        <f t="shared" si="6"/>
        <v>1680</v>
      </c>
      <c r="L413" s="14" t="s">
        <v>1232</v>
      </c>
      <c r="M413" s="14" t="s">
        <v>9</v>
      </c>
      <c r="N413" s="16">
        <v>0</v>
      </c>
      <c r="O413" s="16">
        <v>0</v>
      </c>
      <c r="P413" s="16">
        <v>0</v>
      </c>
      <c r="Q413" s="16">
        <v>0</v>
      </c>
      <c r="R413" s="16">
        <v>1</v>
      </c>
      <c r="S413" s="16">
        <v>2</v>
      </c>
      <c r="T413" s="16">
        <v>1</v>
      </c>
      <c r="U413" s="16">
        <v>0</v>
      </c>
      <c r="V413" s="16">
        <v>0</v>
      </c>
      <c r="W413" s="16">
        <v>0</v>
      </c>
      <c r="X413" s="16">
        <v>0</v>
      </c>
      <c r="Y413" s="16">
        <v>0</v>
      </c>
      <c r="Z413" s="16">
        <v>0</v>
      </c>
      <c r="AA413" s="16">
        <v>0</v>
      </c>
      <c r="AB413" s="16">
        <v>0</v>
      </c>
      <c r="AC413" s="16">
        <v>0</v>
      </c>
      <c r="AD413" s="16">
        <v>0</v>
      </c>
      <c r="AE413" s="16">
        <v>0</v>
      </c>
      <c r="AF413" s="16">
        <v>0</v>
      </c>
      <c r="AG413" s="16">
        <v>0</v>
      </c>
      <c r="AH413" s="16">
        <v>4</v>
      </c>
      <c r="AI413" s="14">
        <v>64035999</v>
      </c>
      <c r="AJ413" s="14" t="s">
        <v>1252</v>
      </c>
    </row>
    <row r="414" spans="1:36" ht="21.95" customHeight="1" x14ac:dyDescent="0.25">
      <c r="A414" s="14" t="s">
        <v>1732</v>
      </c>
      <c r="B414" s="17" t="s">
        <v>1735</v>
      </c>
      <c r="C414" s="14" t="s">
        <v>1734</v>
      </c>
      <c r="D414" s="14" t="s">
        <v>54</v>
      </c>
      <c r="E414" s="14" t="s">
        <v>682</v>
      </c>
      <c r="F414" s="14" t="s">
        <v>683</v>
      </c>
      <c r="G414" s="14" t="s">
        <v>1131</v>
      </c>
      <c r="H414" s="14" t="s">
        <v>1259</v>
      </c>
      <c r="I414" s="14" t="s">
        <v>1501</v>
      </c>
      <c r="J414" s="15">
        <f>VLOOKUP(F414,[1]ATEN!$B$2:$AA$558,26,0)</f>
        <v>398</v>
      </c>
      <c r="K414" s="15">
        <f t="shared" si="6"/>
        <v>1592</v>
      </c>
      <c r="L414" s="14" t="s">
        <v>1232</v>
      </c>
      <c r="M414" s="14" t="s">
        <v>9</v>
      </c>
      <c r="N414" s="16">
        <v>0</v>
      </c>
      <c r="O414" s="16">
        <v>0</v>
      </c>
      <c r="P414" s="16">
        <v>0</v>
      </c>
      <c r="Q414" s="16">
        <v>0</v>
      </c>
      <c r="R414" s="16">
        <v>1</v>
      </c>
      <c r="S414" s="16">
        <v>1</v>
      </c>
      <c r="T414" s="16">
        <v>1</v>
      </c>
      <c r="U414" s="16">
        <v>0</v>
      </c>
      <c r="V414" s="16">
        <v>0</v>
      </c>
      <c r="W414" s="16">
        <v>0</v>
      </c>
      <c r="X414" s="16">
        <v>0</v>
      </c>
      <c r="Y414" s="16">
        <v>1</v>
      </c>
      <c r="Z414" s="16">
        <v>0</v>
      </c>
      <c r="AA414" s="16">
        <v>0</v>
      </c>
      <c r="AB414" s="16">
        <v>0</v>
      </c>
      <c r="AC414" s="16">
        <v>0</v>
      </c>
      <c r="AD414" s="16">
        <v>0</v>
      </c>
      <c r="AE414" s="16">
        <v>0</v>
      </c>
      <c r="AF414" s="16">
        <v>0</v>
      </c>
      <c r="AG414" s="16">
        <v>0</v>
      </c>
      <c r="AH414" s="16">
        <v>4</v>
      </c>
      <c r="AI414" s="14">
        <v>64039911</v>
      </c>
      <c r="AJ414" s="14" t="s">
        <v>1251</v>
      </c>
    </row>
    <row r="415" spans="1:36" ht="21.95" customHeight="1" x14ac:dyDescent="0.25">
      <c r="A415" s="14" t="s">
        <v>1732</v>
      </c>
      <c r="B415" s="17" t="s">
        <v>1735</v>
      </c>
      <c r="C415" s="14" t="s">
        <v>1734</v>
      </c>
      <c r="D415" s="14" t="s">
        <v>54</v>
      </c>
      <c r="E415" s="14" t="s">
        <v>695</v>
      </c>
      <c r="F415" s="14" t="s">
        <v>696</v>
      </c>
      <c r="G415" s="14" t="s">
        <v>1136</v>
      </c>
      <c r="H415" s="14" t="s">
        <v>1442</v>
      </c>
      <c r="I415" s="14" t="s">
        <v>1676</v>
      </c>
      <c r="J415" s="15">
        <f>VLOOKUP(F415,[1]ATEN!$B$2:$AA$558,26,0)</f>
        <v>590</v>
      </c>
      <c r="K415" s="15">
        <f t="shared" si="6"/>
        <v>2360</v>
      </c>
      <c r="L415" s="14" t="s">
        <v>1232</v>
      </c>
      <c r="M415" s="14" t="s">
        <v>9</v>
      </c>
      <c r="N415" s="16">
        <v>0</v>
      </c>
      <c r="O415" s="16">
        <v>0</v>
      </c>
      <c r="P415" s="16">
        <v>0</v>
      </c>
      <c r="Q415" s="16">
        <v>1</v>
      </c>
      <c r="R415" s="16">
        <v>0</v>
      </c>
      <c r="S415" s="16">
        <v>1</v>
      </c>
      <c r="T415" s="16">
        <v>0</v>
      </c>
      <c r="U415" s="16">
        <v>0</v>
      </c>
      <c r="V415" s="16">
        <v>0</v>
      </c>
      <c r="W415" s="16">
        <v>0</v>
      </c>
      <c r="X415" s="16">
        <v>1</v>
      </c>
      <c r="Y415" s="16">
        <v>0</v>
      </c>
      <c r="Z415" s="16">
        <v>0</v>
      </c>
      <c r="AA415" s="16">
        <v>0</v>
      </c>
      <c r="AB415" s="16">
        <v>0</v>
      </c>
      <c r="AC415" s="16">
        <v>1</v>
      </c>
      <c r="AD415" s="16">
        <v>0</v>
      </c>
      <c r="AE415" s="16">
        <v>0</v>
      </c>
      <c r="AF415" s="16">
        <v>0</v>
      </c>
      <c r="AG415" s="16">
        <v>0</v>
      </c>
      <c r="AH415" s="16">
        <v>4</v>
      </c>
      <c r="AI415" s="14">
        <v>64039998</v>
      </c>
      <c r="AJ415" s="14" t="s">
        <v>1249</v>
      </c>
    </row>
    <row r="416" spans="1:36" ht="21.95" customHeight="1" x14ac:dyDescent="0.25">
      <c r="A416" s="14" t="s">
        <v>1732</v>
      </c>
      <c r="B416" s="17" t="s">
        <v>1735</v>
      </c>
      <c r="C416" s="14" t="s">
        <v>1734</v>
      </c>
      <c r="D416" s="14" t="s">
        <v>54</v>
      </c>
      <c r="E416" s="14" t="s">
        <v>695</v>
      </c>
      <c r="F416" s="14" t="s">
        <v>697</v>
      </c>
      <c r="G416" s="14" t="s">
        <v>1136</v>
      </c>
      <c r="H416" s="14" t="s">
        <v>1443</v>
      </c>
      <c r="I416" s="14" t="s">
        <v>1677</v>
      </c>
      <c r="J416" s="15">
        <f>VLOOKUP(F416,[1]ATEN!$B$2:$AA$558,26,0)</f>
        <v>590</v>
      </c>
      <c r="K416" s="15">
        <f t="shared" si="6"/>
        <v>2360</v>
      </c>
      <c r="L416" s="14" t="s">
        <v>1232</v>
      </c>
      <c r="M416" s="14" t="s">
        <v>9</v>
      </c>
      <c r="N416" s="16">
        <v>0</v>
      </c>
      <c r="O416" s="16">
        <v>0</v>
      </c>
      <c r="P416" s="16">
        <v>0</v>
      </c>
      <c r="Q416" s="16">
        <v>1</v>
      </c>
      <c r="R416" s="16">
        <v>1</v>
      </c>
      <c r="S416" s="16">
        <v>1</v>
      </c>
      <c r="T416" s="16">
        <v>0</v>
      </c>
      <c r="U416" s="16">
        <v>0</v>
      </c>
      <c r="V416" s="16">
        <v>0</v>
      </c>
      <c r="W416" s="16">
        <v>0</v>
      </c>
      <c r="X416" s="16">
        <v>0</v>
      </c>
      <c r="Y416" s="16">
        <v>0</v>
      </c>
      <c r="Z416" s="16">
        <v>0</v>
      </c>
      <c r="AA416" s="16">
        <v>1</v>
      </c>
      <c r="AB416" s="16">
        <v>0</v>
      </c>
      <c r="AC416" s="16">
        <v>0</v>
      </c>
      <c r="AD416" s="16">
        <v>0</v>
      </c>
      <c r="AE416" s="16">
        <v>0</v>
      </c>
      <c r="AF416" s="16">
        <v>0</v>
      </c>
      <c r="AG416" s="16">
        <v>0</v>
      </c>
      <c r="AH416" s="16">
        <v>4</v>
      </c>
      <c r="AI416" s="14">
        <v>64039998</v>
      </c>
      <c r="AJ416" s="14" t="s">
        <v>1249</v>
      </c>
    </row>
    <row r="417" spans="1:36" ht="21.95" customHeight="1" x14ac:dyDescent="0.25">
      <c r="A417" s="14" t="s">
        <v>1732</v>
      </c>
      <c r="B417" s="17" t="s">
        <v>1735</v>
      </c>
      <c r="C417" s="14" t="s">
        <v>1734</v>
      </c>
      <c r="D417" s="14" t="s">
        <v>54</v>
      </c>
      <c r="E417" s="14" t="s">
        <v>710</v>
      </c>
      <c r="F417" s="14" t="s">
        <v>711</v>
      </c>
      <c r="G417" s="14" t="s">
        <v>1141</v>
      </c>
      <c r="H417" s="14" t="s">
        <v>1275</v>
      </c>
      <c r="I417" s="14" t="s">
        <v>1517</v>
      </c>
      <c r="J417" s="15">
        <f>VLOOKUP(F417,[1]ATEN!$B$2:$AA$558,26,0)</f>
        <v>350</v>
      </c>
      <c r="K417" s="15">
        <f t="shared" si="6"/>
        <v>1400</v>
      </c>
      <c r="L417" s="14" t="s">
        <v>1232</v>
      </c>
      <c r="M417" s="14" t="s">
        <v>9</v>
      </c>
      <c r="N417" s="16">
        <v>0</v>
      </c>
      <c r="O417" s="16">
        <v>0</v>
      </c>
      <c r="P417" s="16">
        <v>0</v>
      </c>
      <c r="Q417" s="16">
        <v>0</v>
      </c>
      <c r="R417" s="16">
        <v>0</v>
      </c>
      <c r="S417" s="16">
        <v>0</v>
      </c>
      <c r="T417" s="16">
        <v>0</v>
      </c>
      <c r="U417" s="16">
        <v>1</v>
      </c>
      <c r="V417" s="16">
        <v>0</v>
      </c>
      <c r="W417" s="16">
        <v>0</v>
      </c>
      <c r="X417" s="16">
        <v>0</v>
      </c>
      <c r="Y417" s="16">
        <v>1</v>
      </c>
      <c r="Z417" s="16">
        <v>1</v>
      </c>
      <c r="AA417" s="16">
        <v>1</v>
      </c>
      <c r="AB417" s="16">
        <v>0</v>
      </c>
      <c r="AC417" s="16">
        <v>0</v>
      </c>
      <c r="AD417" s="16">
        <v>0</v>
      </c>
      <c r="AE417" s="16">
        <v>0</v>
      </c>
      <c r="AF417" s="16">
        <v>0</v>
      </c>
      <c r="AG417" s="16">
        <v>0</v>
      </c>
      <c r="AH417" s="16">
        <v>4</v>
      </c>
      <c r="AI417" s="14">
        <v>64039998</v>
      </c>
      <c r="AJ417" s="14" t="s">
        <v>1249</v>
      </c>
    </row>
    <row r="418" spans="1:36" ht="21.95" customHeight="1" x14ac:dyDescent="0.25">
      <c r="A418" s="14" t="s">
        <v>1732</v>
      </c>
      <c r="B418" s="17" t="s">
        <v>1735</v>
      </c>
      <c r="C418" s="14" t="s">
        <v>1734</v>
      </c>
      <c r="D418" s="14" t="s">
        <v>54</v>
      </c>
      <c r="E418" s="14" t="s">
        <v>716</v>
      </c>
      <c r="F418" s="14" t="s">
        <v>717</v>
      </c>
      <c r="G418" s="14" t="s">
        <v>1144</v>
      </c>
      <c r="H418" s="14" t="s">
        <v>1452</v>
      </c>
      <c r="I418" s="14" t="s">
        <v>1686</v>
      </c>
      <c r="J418" s="15">
        <f>VLOOKUP(F418,[1]ATEN!$B$2:$AA$558,26,0)</f>
        <v>420</v>
      </c>
      <c r="K418" s="15">
        <f t="shared" si="6"/>
        <v>1680</v>
      </c>
      <c r="L418" s="14" t="s">
        <v>1232</v>
      </c>
      <c r="M418" s="14" t="s">
        <v>9</v>
      </c>
      <c r="N418" s="16">
        <v>0</v>
      </c>
      <c r="O418" s="16">
        <v>0</v>
      </c>
      <c r="P418" s="16">
        <v>0</v>
      </c>
      <c r="Q418" s="16">
        <v>0</v>
      </c>
      <c r="R418" s="16">
        <v>1</v>
      </c>
      <c r="S418" s="16">
        <v>2</v>
      </c>
      <c r="T418" s="16">
        <v>0</v>
      </c>
      <c r="U418" s="16">
        <v>1</v>
      </c>
      <c r="V418" s="16">
        <v>0</v>
      </c>
      <c r="W418" s="16">
        <v>0</v>
      </c>
      <c r="X418" s="16">
        <v>0</v>
      </c>
      <c r="Y418" s="16">
        <v>0</v>
      </c>
      <c r="Z418" s="16">
        <v>0</v>
      </c>
      <c r="AA418" s="16">
        <v>0</v>
      </c>
      <c r="AB418" s="16">
        <v>0</v>
      </c>
      <c r="AC418" s="16">
        <v>0</v>
      </c>
      <c r="AD418" s="16">
        <v>0</v>
      </c>
      <c r="AE418" s="16">
        <v>0</v>
      </c>
      <c r="AF418" s="16">
        <v>0</v>
      </c>
      <c r="AG418" s="16">
        <v>0</v>
      </c>
      <c r="AH418" s="16">
        <v>4</v>
      </c>
      <c r="AI418" s="14">
        <v>64039118</v>
      </c>
      <c r="AJ418" s="14" t="s">
        <v>1250</v>
      </c>
    </row>
    <row r="419" spans="1:36" ht="21.95" customHeight="1" x14ac:dyDescent="0.25">
      <c r="A419" s="14" t="s">
        <v>1732</v>
      </c>
      <c r="B419" s="17" t="s">
        <v>1735</v>
      </c>
      <c r="C419" s="14" t="s">
        <v>1734</v>
      </c>
      <c r="D419" s="14" t="s">
        <v>54</v>
      </c>
      <c r="E419" s="14" t="s">
        <v>718</v>
      </c>
      <c r="F419" s="14" t="s">
        <v>719</v>
      </c>
      <c r="G419" s="14" t="s">
        <v>1145</v>
      </c>
      <c r="H419" s="14" t="s">
        <v>1259</v>
      </c>
      <c r="I419" s="14" t="s">
        <v>1501</v>
      </c>
      <c r="J419" s="15">
        <f>VLOOKUP(F419,[1]ATEN!$B$2:$AA$558,26,0)</f>
        <v>750</v>
      </c>
      <c r="K419" s="15">
        <f t="shared" si="6"/>
        <v>3000</v>
      </c>
      <c r="L419" s="14" t="s">
        <v>1232</v>
      </c>
      <c r="M419" s="14" t="s">
        <v>9</v>
      </c>
      <c r="N419" s="16">
        <v>0</v>
      </c>
      <c r="O419" s="16">
        <v>0</v>
      </c>
      <c r="P419" s="16">
        <v>0</v>
      </c>
      <c r="Q419" s="16">
        <v>0</v>
      </c>
      <c r="R419" s="16">
        <v>0</v>
      </c>
      <c r="S419" s="16">
        <v>1</v>
      </c>
      <c r="T419" s="16">
        <v>0</v>
      </c>
      <c r="U419" s="16">
        <v>0</v>
      </c>
      <c r="V419" s="16">
        <v>1</v>
      </c>
      <c r="W419" s="16">
        <v>0</v>
      </c>
      <c r="X419" s="16">
        <v>0</v>
      </c>
      <c r="Y419" s="16">
        <v>0</v>
      </c>
      <c r="Z419" s="16">
        <v>1</v>
      </c>
      <c r="AA419" s="16">
        <v>0</v>
      </c>
      <c r="AB419" s="16">
        <v>0</v>
      </c>
      <c r="AC419" s="16">
        <v>1</v>
      </c>
      <c r="AD419" s="16">
        <v>0</v>
      </c>
      <c r="AE419" s="16">
        <v>0</v>
      </c>
      <c r="AF419" s="16">
        <v>0</v>
      </c>
      <c r="AG419" s="16">
        <v>0</v>
      </c>
      <c r="AH419" s="16">
        <v>4</v>
      </c>
      <c r="AI419" s="14">
        <v>64035199</v>
      </c>
      <c r="AJ419" s="14" t="s">
        <v>1255</v>
      </c>
    </row>
    <row r="420" spans="1:36" ht="21.95" customHeight="1" x14ac:dyDescent="0.25">
      <c r="A420" s="14" t="s">
        <v>1732</v>
      </c>
      <c r="B420" s="17" t="s">
        <v>1735</v>
      </c>
      <c r="C420" s="14" t="s">
        <v>1734</v>
      </c>
      <c r="D420" s="14" t="s">
        <v>54</v>
      </c>
      <c r="E420" s="14" t="s">
        <v>728</v>
      </c>
      <c r="F420" s="14" t="s">
        <v>729</v>
      </c>
      <c r="G420" s="14" t="s">
        <v>1150</v>
      </c>
      <c r="H420" s="14" t="s">
        <v>1448</v>
      </c>
      <c r="I420" s="14" t="s">
        <v>1682</v>
      </c>
      <c r="J420" s="15">
        <f>VLOOKUP(F420,[1]ATEN!$B$2:$AA$558,26,0)</f>
        <v>380</v>
      </c>
      <c r="K420" s="15">
        <f t="shared" si="6"/>
        <v>1520</v>
      </c>
      <c r="L420" s="14" t="s">
        <v>1232</v>
      </c>
      <c r="M420" s="14" t="s">
        <v>9</v>
      </c>
      <c r="N420" s="16">
        <v>0</v>
      </c>
      <c r="O420" s="16">
        <v>0</v>
      </c>
      <c r="P420" s="16">
        <v>0</v>
      </c>
      <c r="Q420" s="16">
        <v>0</v>
      </c>
      <c r="R420" s="16">
        <v>0</v>
      </c>
      <c r="S420" s="16">
        <v>1</v>
      </c>
      <c r="T420" s="16">
        <v>0</v>
      </c>
      <c r="U420" s="16">
        <v>0</v>
      </c>
      <c r="V420" s="16">
        <v>1</v>
      </c>
      <c r="W420" s="16">
        <v>0</v>
      </c>
      <c r="X420" s="16">
        <v>1</v>
      </c>
      <c r="Y420" s="16">
        <v>0</v>
      </c>
      <c r="Z420" s="16">
        <v>1</v>
      </c>
      <c r="AA420" s="16">
        <v>0</v>
      </c>
      <c r="AB420" s="16">
        <v>0</v>
      </c>
      <c r="AC420" s="16">
        <v>0</v>
      </c>
      <c r="AD420" s="16">
        <v>0</v>
      </c>
      <c r="AE420" s="16">
        <v>0</v>
      </c>
      <c r="AF420" s="16">
        <v>0</v>
      </c>
      <c r="AG420" s="16">
        <v>0</v>
      </c>
      <c r="AH420" s="16">
        <v>4</v>
      </c>
      <c r="AI420" s="14">
        <v>64039998</v>
      </c>
      <c r="AJ420" s="14" t="s">
        <v>1249</v>
      </c>
    </row>
    <row r="421" spans="1:36" ht="21.95" customHeight="1" x14ac:dyDescent="0.25">
      <c r="A421" s="14" t="s">
        <v>1732</v>
      </c>
      <c r="B421" s="17" t="s">
        <v>1735</v>
      </c>
      <c r="C421" s="14" t="s">
        <v>1734</v>
      </c>
      <c r="D421" s="14" t="s">
        <v>54</v>
      </c>
      <c r="E421" s="14" t="s">
        <v>732</v>
      </c>
      <c r="F421" s="14" t="s">
        <v>733</v>
      </c>
      <c r="G421" s="14" t="s">
        <v>1152</v>
      </c>
      <c r="H421" s="14" t="s">
        <v>1456</v>
      </c>
      <c r="I421" s="14" t="s">
        <v>1690</v>
      </c>
      <c r="J421" s="15">
        <f>VLOOKUP(F421,[1]ATEN!$B$2:$AA$558,26,0)</f>
        <v>320</v>
      </c>
      <c r="K421" s="15">
        <f t="shared" si="6"/>
        <v>1280</v>
      </c>
      <c r="L421" s="14" t="s">
        <v>1232</v>
      </c>
      <c r="M421" s="14" t="s">
        <v>9</v>
      </c>
      <c r="N421" s="16">
        <v>0</v>
      </c>
      <c r="O421" s="16">
        <v>0</v>
      </c>
      <c r="P421" s="16">
        <v>0</v>
      </c>
      <c r="Q421" s="16">
        <v>1</v>
      </c>
      <c r="R421" s="16">
        <v>0</v>
      </c>
      <c r="S421" s="16">
        <v>0</v>
      </c>
      <c r="T421" s="16">
        <v>1</v>
      </c>
      <c r="U421" s="16">
        <v>2</v>
      </c>
      <c r="V421" s="16">
        <v>0</v>
      </c>
      <c r="W421" s="16">
        <v>0</v>
      </c>
      <c r="X421" s="16">
        <v>0</v>
      </c>
      <c r="Y421" s="16">
        <v>0</v>
      </c>
      <c r="Z421" s="16">
        <v>0</v>
      </c>
      <c r="AA421" s="16">
        <v>0</v>
      </c>
      <c r="AB421" s="16">
        <v>0</v>
      </c>
      <c r="AC421" s="16">
        <v>0</v>
      </c>
      <c r="AD421" s="16">
        <v>0</v>
      </c>
      <c r="AE421" s="16">
        <v>0</v>
      </c>
      <c r="AF421" s="16">
        <v>0</v>
      </c>
      <c r="AG421" s="16">
        <v>0</v>
      </c>
      <c r="AH421" s="16">
        <v>4</v>
      </c>
      <c r="AI421" s="14">
        <v>64039998</v>
      </c>
      <c r="AJ421" s="14" t="s">
        <v>1249</v>
      </c>
    </row>
    <row r="422" spans="1:36" ht="21.95" customHeight="1" x14ac:dyDescent="0.25">
      <c r="A422" s="14" t="s">
        <v>1732</v>
      </c>
      <c r="B422" s="17" t="s">
        <v>1735</v>
      </c>
      <c r="C422" s="14" t="s">
        <v>1734</v>
      </c>
      <c r="D422" s="14" t="s">
        <v>54</v>
      </c>
      <c r="E422" s="14" t="s">
        <v>743</v>
      </c>
      <c r="F422" s="14" t="s">
        <v>744</v>
      </c>
      <c r="G422" s="14" t="s">
        <v>1157</v>
      </c>
      <c r="H422" s="14" t="s">
        <v>1327</v>
      </c>
      <c r="I422" s="14" t="s">
        <v>1566</v>
      </c>
      <c r="J422" s="15">
        <f>VLOOKUP(F422,[1]ATEN!$B$2:$AA$558,26,0)</f>
        <v>430</v>
      </c>
      <c r="K422" s="15">
        <f t="shared" si="6"/>
        <v>1720</v>
      </c>
      <c r="L422" s="14" t="s">
        <v>1232</v>
      </c>
      <c r="M422" s="14" t="s">
        <v>9</v>
      </c>
      <c r="N422" s="16">
        <v>0</v>
      </c>
      <c r="O422" s="16">
        <v>0</v>
      </c>
      <c r="P422" s="16">
        <v>0</v>
      </c>
      <c r="Q422" s="16">
        <v>0</v>
      </c>
      <c r="R422" s="16">
        <v>0</v>
      </c>
      <c r="S422" s="16">
        <v>1</v>
      </c>
      <c r="T422" s="16">
        <v>1</v>
      </c>
      <c r="U422" s="16">
        <v>1</v>
      </c>
      <c r="V422" s="16">
        <v>1</v>
      </c>
      <c r="W422" s="16">
        <v>0</v>
      </c>
      <c r="X422" s="16">
        <v>0</v>
      </c>
      <c r="Y422" s="16">
        <v>0</v>
      </c>
      <c r="Z422" s="16">
        <v>0</v>
      </c>
      <c r="AA422" s="16">
        <v>0</v>
      </c>
      <c r="AB422" s="16">
        <v>0</v>
      </c>
      <c r="AC422" s="16">
        <v>0</v>
      </c>
      <c r="AD422" s="16">
        <v>0</v>
      </c>
      <c r="AE422" s="16">
        <v>0</v>
      </c>
      <c r="AF422" s="16">
        <v>0</v>
      </c>
      <c r="AG422" s="16">
        <v>0</v>
      </c>
      <c r="AH422" s="16">
        <v>4</v>
      </c>
      <c r="AI422" s="14">
        <v>64039998</v>
      </c>
      <c r="AJ422" s="14" t="s">
        <v>1249</v>
      </c>
    </row>
    <row r="423" spans="1:36" ht="21.95" customHeight="1" x14ac:dyDescent="0.25">
      <c r="A423" s="14" t="s">
        <v>1732</v>
      </c>
      <c r="B423" s="17" t="s">
        <v>1735</v>
      </c>
      <c r="C423" s="14" t="s">
        <v>1734</v>
      </c>
      <c r="D423" s="14" t="s">
        <v>54</v>
      </c>
      <c r="E423" s="14" t="s">
        <v>745</v>
      </c>
      <c r="F423" s="14" t="s">
        <v>746</v>
      </c>
      <c r="G423" s="14" t="s">
        <v>1158</v>
      </c>
      <c r="H423" s="14" t="s">
        <v>1281</v>
      </c>
      <c r="I423" s="14" t="s">
        <v>1523</v>
      </c>
      <c r="J423" s="15">
        <f>VLOOKUP(F423,[1]ATEN!$B$2:$AA$558,26,0)</f>
        <v>350</v>
      </c>
      <c r="K423" s="15">
        <f t="shared" si="6"/>
        <v>1400</v>
      </c>
      <c r="L423" s="14" t="s">
        <v>1232</v>
      </c>
      <c r="M423" s="14" t="s">
        <v>9</v>
      </c>
      <c r="N423" s="16">
        <v>0</v>
      </c>
      <c r="O423" s="16">
        <v>0</v>
      </c>
      <c r="P423" s="16">
        <v>0</v>
      </c>
      <c r="Q423" s="16">
        <v>0</v>
      </c>
      <c r="R423" s="16">
        <v>0</v>
      </c>
      <c r="S423" s="16">
        <v>0</v>
      </c>
      <c r="T423" s="16">
        <v>0</v>
      </c>
      <c r="U423" s="16">
        <v>0</v>
      </c>
      <c r="V423" s="16">
        <v>0</v>
      </c>
      <c r="W423" s="16">
        <v>0</v>
      </c>
      <c r="X423" s="16">
        <v>0</v>
      </c>
      <c r="Y423" s="16">
        <v>0</v>
      </c>
      <c r="Z423" s="16">
        <v>1</v>
      </c>
      <c r="AA423" s="16">
        <v>1</v>
      </c>
      <c r="AB423" s="16">
        <v>2</v>
      </c>
      <c r="AC423" s="16">
        <v>0</v>
      </c>
      <c r="AD423" s="16">
        <v>0</v>
      </c>
      <c r="AE423" s="16">
        <v>0</v>
      </c>
      <c r="AF423" s="16">
        <v>0</v>
      </c>
      <c r="AG423" s="16">
        <v>0</v>
      </c>
      <c r="AH423" s="16">
        <v>4</v>
      </c>
      <c r="AI423" s="14">
        <v>64039998</v>
      </c>
      <c r="AJ423" s="14" t="s">
        <v>1249</v>
      </c>
    </row>
    <row r="424" spans="1:36" ht="21.95" customHeight="1" x14ac:dyDescent="0.25">
      <c r="A424" s="14" t="s">
        <v>1732</v>
      </c>
      <c r="B424" s="17" t="s">
        <v>1735</v>
      </c>
      <c r="C424" s="14" t="s">
        <v>1734</v>
      </c>
      <c r="D424" s="14" t="s">
        <v>54</v>
      </c>
      <c r="E424" s="14" t="s">
        <v>749</v>
      </c>
      <c r="F424" s="14" t="s">
        <v>750</v>
      </c>
      <c r="G424" s="14" t="s">
        <v>1160</v>
      </c>
      <c r="H424" s="14" t="s">
        <v>1458</v>
      </c>
      <c r="I424" s="14" t="s">
        <v>1692</v>
      </c>
      <c r="J424" s="15">
        <f>VLOOKUP(F424,[1]ATEN!$B$2:$AA$558,26,0)</f>
        <v>298</v>
      </c>
      <c r="K424" s="15">
        <f t="shared" si="6"/>
        <v>1192</v>
      </c>
      <c r="L424" s="14" t="s">
        <v>1232</v>
      </c>
      <c r="M424" s="14" t="s">
        <v>9</v>
      </c>
      <c r="N424" s="16">
        <v>0</v>
      </c>
      <c r="O424" s="16">
        <v>1</v>
      </c>
      <c r="P424" s="16">
        <v>0</v>
      </c>
      <c r="Q424" s="16">
        <v>0</v>
      </c>
      <c r="R424" s="16">
        <v>0</v>
      </c>
      <c r="S424" s="16">
        <v>0</v>
      </c>
      <c r="T424" s="16">
        <v>0</v>
      </c>
      <c r="U424" s="16">
        <v>0</v>
      </c>
      <c r="V424" s="16">
        <v>0</v>
      </c>
      <c r="W424" s="16">
        <v>3</v>
      </c>
      <c r="X424" s="16">
        <v>0</v>
      </c>
      <c r="Y424" s="16">
        <v>0</v>
      </c>
      <c r="Z424" s="16">
        <v>0</v>
      </c>
      <c r="AA424" s="16">
        <v>0</v>
      </c>
      <c r="AB424" s="16">
        <v>0</v>
      </c>
      <c r="AC424" s="16">
        <v>0</v>
      </c>
      <c r="AD424" s="16">
        <v>0</v>
      </c>
      <c r="AE424" s="16">
        <v>0</v>
      </c>
      <c r="AF424" s="16">
        <v>0</v>
      </c>
      <c r="AG424" s="16">
        <v>0</v>
      </c>
      <c r="AH424" s="16">
        <v>4</v>
      </c>
      <c r="AI424" s="14">
        <v>64039998</v>
      </c>
      <c r="AJ424" s="14" t="s">
        <v>1249</v>
      </c>
    </row>
    <row r="425" spans="1:36" ht="21.95" customHeight="1" x14ac:dyDescent="0.25">
      <c r="A425" s="14" t="s">
        <v>1732</v>
      </c>
      <c r="B425" s="17" t="s">
        <v>1735</v>
      </c>
      <c r="C425" s="14" t="s">
        <v>1734</v>
      </c>
      <c r="D425" s="14" t="s">
        <v>54</v>
      </c>
      <c r="E425" s="14" t="s">
        <v>751</v>
      </c>
      <c r="F425" s="14" t="s">
        <v>752</v>
      </c>
      <c r="G425" s="14" t="s">
        <v>1161</v>
      </c>
      <c r="H425" s="14" t="s">
        <v>1281</v>
      </c>
      <c r="I425" s="14" t="s">
        <v>1523</v>
      </c>
      <c r="J425" s="15">
        <f>VLOOKUP(F425,[1]ATEN!$B$2:$AA$558,26,0)</f>
        <v>390</v>
      </c>
      <c r="K425" s="15">
        <f t="shared" si="6"/>
        <v>1560</v>
      </c>
      <c r="L425" s="14" t="s">
        <v>1232</v>
      </c>
      <c r="M425" s="14" t="s">
        <v>9</v>
      </c>
      <c r="N425" s="16">
        <v>0</v>
      </c>
      <c r="O425" s="16">
        <v>0</v>
      </c>
      <c r="P425" s="16">
        <v>0</v>
      </c>
      <c r="Q425" s="16">
        <v>0</v>
      </c>
      <c r="R425" s="16">
        <v>0</v>
      </c>
      <c r="S425" s="16">
        <v>0</v>
      </c>
      <c r="T425" s="16">
        <v>0</v>
      </c>
      <c r="U425" s="16">
        <v>0</v>
      </c>
      <c r="V425" s="16">
        <v>0</v>
      </c>
      <c r="W425" s="16">
        <v>1</v>
      </c>
      <c r="X425" s="16">
        <v>0</v>
      </c>
      <c r="Y425" s="16">
        <v>0</v>
      </c>
      <c r="Z425" s="16">
        <v>0</v>
      </c>
      <c r="AA425" s="16">
        <v>1</v>
      </c>
      <c r="AB425" s="16">
        <v>0</v>
      </c>
      <c r="AC425" s="16">
        <v>0</v>
      </c>
      <c r="AD425" s="16">
        <v>2</v>
      </c>
      <c r="AE425" s="16">
        <v>0</v>
      </c>
      <c r="AF425" s="16">
        <v>0</v>
      </c>
      <c r="AG425" s="16">
        <v>0</v>
      </c>
      <c r="AH425" s="16">
        <v>4</v>
      </c>
      <c r="AI425" s="14">
        <v>64039998</v>
      </c>
      <c r="AJ425" s="14" t="s">
        <v>1249</v>
      </c>
    </row>
    <row r="426" spans="1:36" ht="21.95" customHeight="1" x14ac:dyDescent="0.25">
      <c r="A426" s="14" t="s">
        <v>1732</v>
      </c>
      <c r="B426" s="17" t="s">
        <v>1735</v>
      </c>
      <c r="C426" s="14" t="s">
        <v>1734</v>
      </c>
      <c r="D426" s="14" t="s">
        <v>54</v>
      </c>
      <c r="E426" s="14" t="s">
        <v>754</v>
      </c>
      <c r="F426" s="14" t="s">
        <v>756</v>
      </c>
      <c r="G426" s="14" t="s">
        <v>1162</v>
      </c>
      <c r="H426" s="14" t="s">
        <v>1440</v>
      </c>
      <c r="I426" s="14" t="s">
        <v>1674</v>
      </c>
      <c r="J426" s="15">
        <f>VLOOKUP(F426,[1]ATEN!$B$2:$AA$558,26,0)</f>
        <v>420</v>
      </c>
      <c r="K426" s="15">
        <f t="shared" si="6"/>
        <v>1680</v>
      </c>
      <c r="L426" s="14" t="s">
        <v>1232</v>
      </c>
      <c r="M426" s="14" t="s">
        <v>9</v>
      </c>
      <c r="N426" s="16">
        <v>0</v>
      </c>
      <c r="O426" s="16">
        <v>0</v>
      </c>
      <c r="P426" s="16">
        <v>0</v>
      </c>
      <c r="Q426" s="16">
        <v>0</v>
      </c>
      <c r="R426" s="16">
        <v>0</v>
      </c>
      <c r="S426" s="16">
        <v>1</v>
      </c>
      <c r="T426" s="16">
        <v>0</v>
      </c>
      <c r="U426" s="16">
        <v>0</v>
      </c>
      <c r="V426" s="16">
        <v>0</v>
      </c>
      <c r="W426" s="16">
        <v>0</v>
      </c>
      <c r="X426" s="16">
        <v>0</v>
      </c>
      <c r="Y426" s="16">
        <v>0</v>
      </c>
      <c r="Z426" s="16">
        <v>0</v>
      </c>
      <c r="AA426" s="16">
        <v>0</v>
      </c>
      <c r="AB426" s="16">
        <v>1</v>
      </c>
      <c r="AC426" s="16">
        <v>1</v>
      </c>
      <c r="AD426" s="16">
        <v>1</v>
      </c>
      <c r="AE426" s="16">
        <v>0</v>
      </c>
      <c r="AF426" s="16">
        <v>0</v>
      </c>
      <c r="AG426" s="16">
        <v>0</v>
      </c>
      <c r="AH426" s="16">
        <v>4</v>
      </c>
      <c r="AI426" s="14">
        <v>64039998</v>
      </c>
      <c r="AJ426" s="14" t="s">
        <v>1249</v>
      </c>
    </row>
    <row r="427" spans="1:36" ht="21.95" customHeight="1" x14ac:dyDescent="0.25">
      <c r="A427" s="14" t="s">
        <v>1732</v>
      </c>
      <c r="B427" s="17" t="s">
        <v>1735</v>
      </c>
      <c r="C427" s="14" t="s">
        <v>1734</v>
      </c>
      <c r="D427" s="14" t="s">
        <v>54</v>
      </c>
      <c r="E427" s="14" t="s">
        <v>757</v>
      </c>
      <c r="F427" s="14" t="s">
        <v>760</v>
      </c>
      <c r="G427" s="14" t="s">
        <v>1163</v>
      </c>
      <c r="H427" s="14" t="s">
        <v>1462</v>
      </c>
      <c r="I427" s="14" t="s">
        <v>1695</v>
      </c>
      <c r="J427" s="15">
        <f>VLOOKUP(F427,[1]ATEN!$B$2:$AA$558,26,0)</f>
        <v>330</v>
      </c>
      <c r="K427" s="15">
        <f t="shared" si="6"/>
        <v>1320</v>
      </c>
      <c r="L427" s="14" t="s">
        <v>1232</v>
      </c>
      <c r="M427" s="14" t="s">
        <v>9</v>
      </c>
      <c r="N427" s="16">
        <v>0</v>
      </c>
      <c r="O427" s="16">
        <v>0</v>
      </c>
      <c r="P427" s="16">
        <v>0</v>
      </c>
      <c r="Q427" s="16">
        <v>0</v>
      </c>
      <c r="R427" s="16">
        <v>1</v>
      </c>
      <c r="S427" s="16">
        <v>0</v>
      </c>
      <c r="T427" s="16">
        <v>1</v>
      </c>
      <c r="U427" s="16">
        <v>1</v>
      </c>
      <c r="V427" s="16">
        <v>0</v>
      </c>
      <c r="W427" s="16">
        <v>0</v>
      </c>
      <c r="X427" s="16">
        <v>0</v>
      </c>
      <c r="Y427" s="16">
        <v>1</v>
      </c>
      <c r="Z427" s="16">
        <v>0</v>
      </c>
      <c r="AA427" s="16">
        <v>0</v>
      </c>
      <c r="AB427" s="16">
        <v>0</v>
      </c>
      <c r="AC427" s="16">
        <v>0</v>
      </c>
      <c r="AD427" s="16">
        <v>0</v>
      </c>
      <c r="AE427" s="16">
        <v>0</v>
      </c>
      <c r="AF427" s="16">
        <v>0</v>
      </c>
      <c r="AG427" s="16">
        <v>0</v>
      </c>
      <c r="AH427" s="16">
        <v>4</v>
      </c>
      <c r="AI427" s="14">
        <v>64039998</v>
      </c>
      <c r="AJ427" s="14" t="s">
        <v>1249</v>
      </c>
    </row>
    <row r="428" spans="1:36" ht="21.95" customHeight="1" x14ac:dyDescent="0.25">
      <c r="A428" s="14" t="s">
        <v>1732</v>
      </c>
      <c r="B428" s="17" t="s">
        <v>1735</v>
      </c>
      <c r="C428" s="14" t="s">
        <v>1734</v>
      </c>
      <c r="D428" s="14" t="s">
        <v>54</v>
      </c>
      <c r="E428" s="14" t="s">
        <v>763</v>
      </c>
      <c r="F428" s="14" t="s">
        <v>764</v>
      </c>
      <c r="G428" s="14" t="s">
        <v>1165</v>
      </c>
      <c r="H428" s="14" t="s">
        <v>1463</v>
      </c>
      <c r="I428" s="14" t="s">
        <v>1593</v>
      </c>
      <c r="J428" s="15">
        <f>VLOOKUP(F428,[1]ATEN!$B$2:$AA$558,26,0)</f>
        <v>550</v>
      </c>
      <c r="K428" s="15">
        <f t="shared" si="6"/>
        <v>2200</v>
      </c>
      <c r="L428" s="14" t="s">
        <v>1232</v>
      </c>
      <c r="M428" s="14" t="s">
        <v>9</v>
      </c>
      <c r="N428" s="16">
        <v>0</v>
      </c>
      <c r="O428" s="16">
        <v>1</v>
      </c>
      <c r="P428" s="16">
        <v>0</v>
      </c>
      <c r="Q428" s="16">
        <v>0</v>
      </c>
      <c r="R428" s="16">
        <v>0</v>
      </c>
      <c r="S428" s="16">
        <v>0</v>
      </c>
      <c r="T428" s="16">
        <v>0</v>
      </c>
      <c r="U428" s="16">
        <v>1</v>
      </c>
      <c r="V428" s="16">
        <v>2</v>
      </c>
      <c r="W428" s="16">
        <v>0</v>
      </c>
      <c r="X428" s="16">
        <v>0</v>
      </c>
      <c r="Y428" s="16">
        <v>0</v>
      </c>
      <c r="Z428" s="16">
        <v>0</v>
      </c>
      <c r="AA428" s="16">
        <v>0</v>
      </c>
      <c r="AB428" s="16">
        <v>0</v>
      </c>
      <c r="AC428" s="16">
        <v>0</v>
      </c>
      <c r="AD428" s="16">
        <v>0</v>
      </c>
      <c r="AE428" s="16">
        <v>0</v>
      </c>
      <c r="AF428" s="16">
        <v>0</v>
      </c>
      <c r="AG428" s="16">
        <v>0</v>
      </c>
      <c r="AH428" s="16">
        <v>4</v>
      </c>
      <c r="AI428" s="14">
        <v>64039998</v>
      </c>
      <c r="AJ428" s="14" t="s">
        <v>1249</v>
      </c>
    </row>
    <row r="429" spans="1:36" ht="21.95" customHeight="1" x14ac:dyDescent="0.25">
      <c r="A429" s="14" t="s">
        <v>1732</v>
      </c>
      <c r="B429" s="17" t="s">
        <v>1735</v>
      </c>
      <c r="C429" s="14" t="s">
        <v>1734</v>
      </c>
      <c r="D429" s="14" t="s">
        <v>54</v>
      </c>
      <c r="E429" s="14" t="s">
        <v>775</v>
      </c>
      <c r="F429" s="14" t="s">
        <v>776</v>
      </c>
      <c r="G429" s="14" t="s">
        <v>1168</v>
      </c>
      <c r="H429" s="14" t="s">
        <v>1469</v>
      </c>
      <c r="I429" s="14" t="s">
        <v>1701</v>
      </c>
      <c r="J429" s="15">
        <f>VLOOKUP(F429,[1]ATEN!$B$2:$AA$558,26,0)</f>
        <v>470</v>
      </c>
      <c r="K429" s="15">
        <f t="shared" si="6"/>
        <v>1880</v>
      </c>
      <c r="L429" s="14" t="s">
        <v>1232</v>
      </c>
      <c r="M429" s="14" t="s">
        <v>9</v>
      </c>
      <c r="N429" s="16">
        <v>0</v>
      </c>
      <c r="O429" s="16">
        <v>0</v>
      </c>
      <c r="P429" s="16">
        <v>0</v>
      </c>
      <c r="Q429" s="16">
        <v>0</v>
      </c>
      <c r="R429" s="16">
        <v>0</v>
      </c>
      <c r="S429" s="16">
        <v>1</v>
      </c>
      <c r="T429" s="16">
        <v>0</v>
      </c>
      <c r="U429" s="16">
        <v>0</v>
      </c>
      <c r="V429" s="16">
        <v>1</v>
      </c>
      <c r="W429" s="16">
        <v>2</v>
      </c>
      <c r="X429" s="16">
        <v>0</v>
      </c>
      <c r="Y429" s="16">
        <v>0</v>
      </c>
      <c r="Z429" s="16">
        <v>0</v>
      </c>
      <c r="AA429" s="16">
        <v>0</v>
      </c>
      <c r="AB429" s="16">
        <v>0</v>
      </c>
      <c r="AC429" s="16">
        <v>0</v>
      </c>
      <c r="AD429" s="16">
        <v>0</v>
      </c>
      <c r="AE429" s="16">
        <v>0</v>
      </c>
      <c r="AF429" s="16">
        <v>0</v>
      </c>
      <c r="AG429" s="16">
        <v>0</v>
      </c>
      <c r="AH429" s="16">
        <v>4</v>
      </c>
      <c r="AI429" s="14">
        <v>64039118</v>
      </c>
      <c r="AJ429" s="14" t="s">
        <v>1250</v>
      </c>
    </row>
    <row r="430" spans="1:36" ht="21.95" customHeight="1" x14ac:dyDescent="0.25">
      <c r="A430" s="14" t="s">
        <v>1732</v>
      </c>
      <c r="B430" s="17" t="s">
        <v>1735</v>
      </c>
      <c r="C430" s="14" t="s">
        <v>1734</v>
      </c>
      <c r="D430" s="14" t="s">
        <v>54</v>
      </c>
      <c r="E430" s="14" t="s">
        <v>786</v>
      </c>
      <c r="F430" s="14" t="s">
        <v>788</v>
      </c>
      <c r="G430" s="14" t="s">
        <v>1173</v>
      </c>
      <c r="H430" s="14" t="s">
        <v>1474</v>
      </c>
      <c r="I430" s="14" t="s">
        <v>1706</v>
      </c>
      <c r="J430" s="15">
        <f>VLOOKUP(F430,[1]ATEN!$B$2:$AA$558,26,0)</f>
        <v>450</v>
      </c>
      <c r="K430" s="15">
        <f t="shared" si="6"/>
        <v>1800</v>
      </c>
      <c r="L430" s="14" t="s">
        <v>1232</v>
      </c>
      <c r="M430" s="14" t="s">
        <v>9</v>
      </c>
      <c r="N430" s="16">
        <v>0</v>
      </c>
      <c r="O430" s="16">
        <v>1</v>
      </c>
      <c r="P430" s="16">
        <v>2</v>
      </c>
      <c r="Q430" s="16">
        <v>1</v>
      </c>
      <c r="R430" s="16">
        <v>0</v>
      </c>
      <c r="S430" s="16">
        <v>0</v>
      </c>
      <c r="T430" s="16">
        <v>0</v>
      </c>
      <c r="U430" s="16">
        <v>0</v>
      </c>
      <c r="V430" s="16">
        <v>0</v>
      </c>
      <c r="W430" s="16">
        <v>0</v>
      </c>
      <c r="X430" s="16">
        <v>0</v>
      </c>
      <c r="Y430" s="16">
        <v>0</v>
      </c>
      <c r="Z430" s="16">
        <v>0</v>
      </c>
      <c r="AA430" s="16">
        <v>0</v>
      </c>
      <c r="AB430" s="16">
        <v>0</v>
      </c>
      <c r="AC430" s="16">
        <v>0</v>
      </c>
      <c r="AD430" s="16">
        <v>0</v>
      </c>
      <c r="AE430" s="16">
        <v>0</v>
      </c>
      <c r="AF430" s="16">
        <v>0</v>
      </c>
      <c r="AG430" s="16">
        <v>0</v>
      </c>
      <c r="AH430" s="16">
        <v>4</v>
      </c>
      <c r="AI430" s="14">
        <v>64039998</v>
      </c>
      <c r="AJ430" s="14" t="s">
        <v>1249</v>
      </c>
    </row>
    <row r="431" spans="1:36" ht="21.95" customHeight="1" x14ac:dyDescent="0.25">
      <c r="A431" s="14" t="s">
        <v>1732</v>
      </c>
      <c r="B431" s="17" t="s">
        <v>1735</v>
      </c>
      <c r="C431" s="14" t="s">
        <v>1734</v>
      </c>
      <c r="D431" s="14" t="s">
        <v>54</v>
      </c>
      <c r="E431" s="14" t="s">
        <v>793</v>
      </c>
      <c r="F431" s="14" t="s">
        <v>794</v>
      </c>
      <c r="G431" s="14" t="s">
        <v>1176</v>
      </c>
      <c r="H431" s="14" t="s">
        <v>1259</v>
      </c>
      <c r="I431" s="14" t="s">
        <v>1501</v>
      </c>
      <c r="J431" s="15">
        <f>VLOOKUP(F431,[1]ATEN!$B$2:$AA$558,26,0)</f>
        <v>470</v>
      </c>
      <c r="K431" s="15">
        <f t="shared" si="6"/>
        <v>1880</v>
      </c>
      <c r="L431" s="14" t="s">
        <v>1232</v>
      </c>
      <c r="M431" s="14" t="s">
        <v>9</v>
      </c>
      <c r="N431" s="16">
        <v>0</v>
      </c>
      <c r="O431" s="16">
        <v>0</v>
      </c>
      <c r="P431" s="16">
        <v>0</v>
      </c>
      <c r="Q431" s="16">
        <v>0</v>
      </c>
      <c r="R431" s="16">
        <v>0</v>
      </c>
      <c r="S431" s="16">
        <v>0</v>
      </c>
      <c r="T431" s="16">
        <v>0</v>
      </c>
      <c r="U431" s="16">
        <v>0</v>
      </c>
      <c r="V431" s="16">
        <v>0</v>
      </c>
      <c r="W431" s="16">
        <v>0</v>
      </c>
      <c r="X431" s="16">
        <v>0</v>
      </c>
      <c r="Y431" s="16">
        <v>1</v>
      </c>
      <c r="Z431" s="16">
        <v>1</v>
      </c>
      <c r="AA431" s="16">
        <v>0</v>
      </c>
      <c r="AB431" s="16">
        <v>0</v>
      </c>
      <c r="AC431" s="16">
        <v>2</v>
      </c>
      <c r="AD431" s="16">
        <v>0</v>
      </c>
      <c r="AE431" s="16">
        <v>0</v>
      </c>
      <c r="AF431" s="16">
        <v>0</v>
      </c>
      <c r="AG431" s="16">
        <v>0</v>
      </c>
      <c r="AH431" s="16">
        <v>4</v>
      </c>
      <c r="AI431" s="14">
        <v>64039118</v>
      </c>
      <c r="AJ431" s="14" t="s">
        <v>1250</v>
      </c>
    </row>
    <row r="432" spans="1:36" ht="21.95" customHeight="1" x14ac:dyDescent="0.25">
      <c r="A432" s="14" t="s">
        <v>1732</v>
      </c>
      <c r="B432" s="17" t="s">
        <v>1735</v>
      </c>
      <c r="C432" s="14" t="s">
        <v>1734</v>
      </c>
      <c r="D432" s="14" t="s">
        <v>54</v>
      </c>
      <c r="E432" s="14" t="s">
        <v>797</v>
      </c>
      <c r="F432" s="14" t="s">
        <v>798</v>
      </c>
      <c r="G432" s="14" t="s">
        <v>1178</v>
      </c>
      <c r="H432" s="14" t="s">
        <v>1259</v>
      </c>
      <c r="I432" s="14" t="s">
        <v>1501</v>
      </c>
      <c r="J432" s="15">
        <f>VLOOKUP(F432,[1]ATEN!$B$2:$AA$558,26,0)</f>
        <v>350</v>
      </c>
      <c r="K432" s="15">
        <f t="shared" si="6"/>
        <v>1400</v>
      </c>
      <c r="L432" s="14" t="s">
        <v>1232</v>
      </c>
      <c r="M432" s="14" t="s">
        <v>9</v>
      </c>
      <c r="N432" s="16">
        <v>0</v>
      </c>
      <c r="O432" s="16">
        <v>0</v>
      </c>
      <c r="P432" s="16">
        <v>0</v>
      </c>
      <c r="Q432" s="16">
        <v>0</v>
      </c>
      <c r="R432" s="16">
        <v>0</v>
      </c>
      <c r="S432" s="16">
        <v>0</v>
      </c>
      <c r="T432" s="16">
        <v>0</v>
      </c>
      <c r="U432" s="16">
        <v>0</v>
      </c>
      <c r="V432" s="16">
        <v>0</v>
      </c>
      <c r="W432" s="16">
        <v>0</v>
      </c>
      <c r="X432" s="16">
        <v>0</v>
      </c>
      <c r="Y432" s="16">
        <v>0</v>
      </c>
      <c r="Z432" s="16">
        <v>1</v>
      </c>
      <c r="AA432" s="16">
        <v>2</v>
      </c>
      <c r="AB432" s="16">
        <v>0</v>
      </c>
      <c r="AC432" s="16">
        <v>0</v>
      </c>
      <c r="AD432" s="16">
        <v>1</v>
      </c>
      <c r="AE432" s="16">
        <v>0</v>
      </c>
      <c r="AF432" s="16">
        <v>0</v>
      </c>
      <c r="AG432" s="16">
        <v>0</v>
      </c>
      <c r="AH432" s="16">
        <v>4</v>
      </c>
      <c r="AI432" s="14">
        <v>64039998</v>
      </c>
      <c r="AJ432" s="14" t="s">
        <v>1249</v>
      </c>
    </row>
    <row r="433" spans="1:36" ht="21.95" customHeight="1" x14ac:dyDescent="0.25">
      <c r="A433" s="14" t="s">
        <v>1732</v>
      </c>
      <c r="B433" s="17" t="s">
        <v>1735</v>
      </c>
      <c r="C433" s="14" t="s">
        <v>1734</v>
      </c>
      <c r="D433" s="14" t="s">
        <v>54</v>
      </c>
      <c r="E433" s="14" t="s">
        <v>808</v>
      </c>
      <c r="F433" s="14" t="s">
        <v>809</v>
      </c>
      <c r="G433" s="14" t="s">
        <v>1183</v>
      </c>
      <c r="H433" s="14" t="s">
        <v>1259</v>
      </c>
      <c r="I433" s="14" t="s">
        <v>1501</v>
      </c>
      <c r="J433" s="15">
        <f>VLOOKUP(F433,[1]ATEN!$B$2:$AA$558,26,0)</f>
        <v>410</v>
      </c>
      <c r="K433" s="15">
        <f t="shared" si="6"/>
        <v>1640</v>
      </c>
      <c r="L433" s="14" t="s">
        <v>1232</v>
      </c>
      <c r="M433" s="14" t="s">
        <v>9</v>
      </c>
      <c r="N433" s="16">
        <v>0</v>
      </c>
      <c r="O433" s="16">
        <v>0</v>
      </c>
      <c r="P433" s="16">
        <v>0</v>
      </c>
      <c r="Q433" s="16">
        <v>0</v>
      </c>
      <c r="R433" s="16">
        <v>0</v>
      </c>
      <c r="S433" s="16">
        <v>2</v>
      </c>
      <c r="T433" s="16">
        <v>0</v>
      </c>
      <c r="U433" s="16">
        <v>0</v>
      </c>
      <c r="V433" s="16">
        <v>0</v>
      </c>
      <c r="W433" s="16">
        <v>0</v>
      </c>
      <c r="X433" s="16">
        <v>0</v>
      </c>
      <c r="Y433" s="16">
        <v>0</v>
      </c>
      <c r="Z433" s="16">
        <v>0</v>
      </c>
      <c r="AA433" s="16">
        <v>0</v>
      </c>
      <c r="AB433" s="16">
        <v>1</v>
      </c>
      <c r="AC433" s="16">
        <v>0</v>
      </c>
      <c r="AD433" s="16">
        <v>1</v>
      </c>
      <c r="AE433" s="16">
        <v>0</v>
      </c>
      <c r="AF433" s="16">
        <v>0</v>
      </c>
      <c r="AG433" s="16">
        <v>0</v>
      </c>
      <c r="AH433" s="16">
        <v>4</v>
      </c>
      <c r="AI433" s="14">
        <v>64039998</v>
      </c>
      <c r="AJ433" s="14" t="s">
        <v>1249</v>
      </c>
    </row>
    <row r="434" spans="1:36" ht="21.95" customHeight="1" x14ac:dyDescent="0.25">
      <c r="A434" s="14" t="s">
        <v>1732</v>
      </c>
      <c r="B434" s="17" t="s">
        <v>1735</v>
      </c>
      <c r="C434" s="14" t="s">
        <v>1734</v>
      </c>
      <c r="D434" s="14" t="s">
        <v>54</v>
      </c>
      <c r="E434" s="14" t="s">
        <v>814</v>
      </c>
      <c r="F434" s="14" t="s">
        <v>815</v>
      </c>
      <c r="G434" s="14" t="s">
        <v>1186</v>
      </c>
      <c r="H434" s="14" t="s">
        <v>1405</v>
      </c>
      <c r="I434" s="14" t="s">
        <v>1639</v>
      </c>
      <c r="J434" s="15">
        <f>VLOOKUP(F434,[1]ATEN!$B$2:$AA$558,26,0)</f>
        <v>570</v>
      </c>
      <c r="K434" s="15">
        <f t="shared" si="6"/>
        <v>2280</v>
      </c>
      <c r="L434" s="14" t="s">
        <v>1232</v>
      </c>
      <c r="M434" s="14" t="s">
        <v>9</v>
      </c>
      <c r="N434" s="16">
        <v>0</v>
      </c>
      <c r="O434" s="16">
        <v>0</v>
      </c>
      <c r="P434" s="16">
        <v>0</v>
      </c>
      <c r="Q434" s="16">
        <v>0</v>
      </c>
      <c r="R434" s="16">
        <v>1</v>
      </c>
      <c r="S434" s="16">
        <v>0</v>
      </c>
      <c r="T434" s="16">
        <v>1</v>
      </c>
      <c r="U434" s="16">
        <v>0</v>
      </c>
      <c r="V434" s="16">
        <v>1</v>
      </c>
      <c r="W434" s="16">
        <v>0</v>
      </c>
      <c r="X434" s="16">
        <v>0</v>
      </c>
      <c r="Y434" s="16">
        <v>0</v>
      </c>
      <c r="Z434" s="16">
        <v>1</v>
      </c>
      <c r="AA434" s="16">
        <v>0</v>
      </c>
      <c r="AB434" s="16">
        <v>0</v>
      </c>
      <c r="AC434" s="16">
        <v>0</v>
      </c>
      <c r="AD434" s="16">
        <v>0</v>
      </c>
      <c r="AE434" s="16">
        <v>0</v>
      </c>
      <c r="AF434" s="16">
        <v>0</v>
      </c>
      <c r="AG434" s="16">
        <v>0</v>
      </c>
      <c r="AH434" s="16">
        <v>4</v>
      </c>
      <c r="AI434" s="14">
        <v>64035999</v>
      </c>
      <c r="AJ434" s="14" t="s">
        <v>1252</v>
      </c>
    </row>
    <row r="435" spans="1:36" ht="21.95" customHeight="1" x14ac:dyDescent="0.25">
      <c r="A435" s="14" t="s">
        <v>1732</v>
      </c>
      <c r="B435" s="17" t="s">
        <v>1735</v>
      </c>
      <c r="C435" s="14" t="s">
        <v>1734</v>
      </c>
      <c r="D435" s="14" t="s">
        <v>54</v>
      </c>
      <c r="E435" s="14" t="s">
        <v>816</v>
      </c>
      <c r="F435" s="14" t="s">
        <v>817</v>
      </c>
      <c r="G435" s="14" t="s">
        <v>1187</v>
      </c>
      <c r="H435" s="14" t="s">
        <v>1366</v>
      </c>
      <c r="I435" s="14" t="s">
        <v>1603</v>
      </c>
      <c r="J435" s="15">
        <f>VLOOKUP(F435,[1]ATEN!$B$2:$AA$558,26,0)</f>
        <v>550</v>
      </c>
      <c r="K435" s="15">
        <f t="shared" si="6"/>
        <v>2200</v>
      </c>
      <c r="L435" s="14" t="s">
        <v>1232</v>
      </c>
      <c r="M435" s="14" t="s">
        <v>9</v>
      </c>
      <c r="N435" s="16">
        <v>0</v>
      </c>
      <c r="O435" s="16">
        <v>0</v>
      </c>
      <c r="P435" s="16">
        <v>0</v>
      </c>
      <c r="Q435" s="16">
        <v>0</v>
      </c>
      <c r="R435" s="16">
        <v>0</v>
      </c>
      <c r="S435" s="16">
        <v>1</v>
      </c>
      <c r="T435" s="16">
        <v>1</v>
      </c>
      <c r="U435" s="16">
        <v>0</v>
      </c>
      <c r="V435" s="16">
        <v>0</v>
      </c>
      <c r="W435" s="16">
        <v>0</v>
      </c>
      <c r="X435" s="16">
        <v>1</v>
      </c>
      <c r="Y435" s="16">
        <v>0</v>
      </c>
      <c r="Z435" s="16">
        <v>0</v>
      </c>
      <c r="AA435" s="16">
        <v>0</v>
      </c>
      <c r="AB435" s="16">
        <v>0</v>
      </c>
      <c r="AC435" s="16">
        <v>0</v>
      </c>
      <c r="AD435" s="16">
        <v>1</v>
      </c>
      <c r="AE435" s="16">
        <v>0</v>
      </c>
      <c r="AF435" s="16">
        <v>0</v>
      </c>
      <c r="AG435" s="16">
        <v>0</v>
      </c>
      <c r="AH435" s="16">
        <v>4</v>
      </c>
      <c r="AI435" s="14">
        <v>64035999</v>
      </c>
      <c r="AJ435" s="14" t="s">
        <v>1252</v>
      </c>
    </row>
    <row r="436" spans="1:36" ht="21.95" customHeight="1" x14ac:dyDescent="0.25">
      <c r="A436" s="14" t="s">
        <v>1732</v>
      </c>
      <c r="B436" s="17" t="s">
        <v>1735</v>
      </c>
      <c r="C436" s="14" t="s">
        <v>1734</v>
      </c>
      <c r="D436" s="14" t="s">
        <v>54</v>
      </c>
      <c r="E436" s="14" t="s">
        <v>835</v>
      </c>
      <c r="F436" s="14" t="s">
        <v>837</v>
      </c>
      <c r="G436" s="14" t="s">
        <v>1195</v>
      </c>
      <c r="H436" s="14" t="s">
        <v>1484</v>
      </c>
      <c r="I436" s="14" t="s">
        <v>1716</v>
      </c>
      <c r="J436" s="15">
        <f>VLOOKUP(F436,[1]ATEN!$B$2:$AA$558,26,0)</f>
        <v>450</v>
      </c>
      <c r="K436" s="15">
        <f t="shared" si="6"/>
        <v>1800</v>
      </c>
      <c r="L436" s="14" t="s">
        <v>1232</v>
      </c>
      <c r="M436" s="14" t="s">
        <v>9</v>
      </c>
      <c r="N436" s="16">
        <v>0</v>
      </c>
      <c r="O436" s="16">
        <v>0</v>
      </c>
      <c r="P436" s="16">
        <v>0</v>
      </c>
      <c r="Q436" s="16">
        <v>0</v>
      </c>
      <c r="R436" s="16">
        <v>0</v>
      </c>
      <c r="S436" s="16">
        <v>0</v>
      </c>
      <c r="T436" s="16">
        <v>0</v>
      </c>
      <c r="U436" s="16">
        <v>0</v>
      </c>
      <c r="V436" s="16">
        <v>0</v>
      </c>
      <c r="W436" s="16">
        <v>0</v>
      </c>
      <c r="X436" s="16">
        <v>2</v>
      </c>
      <c r="Y436" s="16">
        <v>0</v>
      </c>
      <c r="Z436" s="16">
        <v>0</v>
      </c>
      <c r="AA436" s="16">
        <v>1</v>
      </c>
      <c r="AB436" s="16">
        <v>0</v>
      </c>
      <c r="AC436" s="16">
        <v>0</v>
      </c>
      <c r="AD436" s="16">
        <v>1</v>
      </c>
      <c r="AE436" s="16">
        <v>0</v>
      </c>
      <c r="AF436" s="16">
        <v>0</v>
      </c>
      <c r="AG436" s="16">
        <v>0</v>
      </c>
      <c r="AH436" s="16">
        <v>4</v>
      </c>
      <c r="AI436" s="14">
        <v>64039911</v>
      </c>
      <c r="AJ436" s="14" t="s">
        <v>1251</v>
      </c>
    </row>
    <row r="437" spans="1:36" ht="21.95" customHeight="1" x14ac:dyDescent="0.25">
      <c r="A437" s="14" t="s">
        <v>1732</v>
      </c>
      <c r="B437" s="17" t="s">
        <v>1735</v>
      </c>
      <c r="C437" s="14" t="s">
        <v>1734</v>
      </c>
      <c r="D437" s="14" t="s">
        <v>54</v>
      </c>
      <c r="E437" s="14" t="s">
        <v>838</v>
      </c>
      <c r="F437" s="14" t="s">
        <v>839</v>
      </c>
      <c r="G437" s="14" t="s">
        <v>1196</v>
      </c>
      <c r="H437" s="14" t="s">
        <v>1259</v>
      </c>
      <c r="I437" s="14" t="s">
        <v>1501</v>
      </c>
      <c r="J437" s="15">
        <f>VLOOKUP(F437,[1]ATEN!$B$2:$AA$558,26,0)</f>
        <v>550</v>
      </c>
      <c r="K437" s="15">
        <f t="shared" si="6"/>
        <v>2200</v>
      </c>
      <c r="L437" s="14" t="s">
        <v>1232</v>
      </c>
      <c r="M437" s="14" t="s">
        <v>9</v>
      </c>
      <c r="N437" s="16">
        <v>0</v>
      </c>
      <c r="O437" s="16">
        <v>0</v>
      </c>
      <c r="P437" s="16">
        <v>0</v>
      </c>
      <c r="Q437" s="16">
        <v>1</v>
      </c>
      <c r="R437" s="16">
        <v>1</v>
      </c>
      <c r="S437" s="16">
        <v>1</v>
      </c>
      <c r="T437" s="16">
        <v>0</v>
      </c>
      <c r="U437" s="16">
        <v>0</v>
      </c>
      <c r="V437" s="16">
        <v>0</v>
      </c>
      <c r="W437" s="16">
        <v>1</v>
      </c>
      <c r="X437" s="16">
        <v>0</v>
      </c>
      <c r="Y437" s="16">
        <v>0</v>
      </c>
      <c r="Z437" s="16">
        <v>0</v>
      </c>
      <c r="AA437" s="16">
        <v>0</v>
      </c>
      <c r="AB437" s="16">
        <v>0</v>
      </c>
      <c r="AC437" s="16">
        <v>0</v>
      </c>
      <c r="AD437" s="16">
        <v>0</v>
      </c>
      <c r="AE437" s="16">
        <v>0</v>
      </c>
      <c r="AF437" s="16">
        <v>0</v>
      </c>
      <c r="AG437" s="16">
        <v>0</v>
      </c>
      <c r="AH437" s="16">
        <v>4</v>
      </c>
      <c r="AI437" s="14">
        <v>64035119</v>
      </c>
      <c r="AJ437" s="14" t="s">
        <v>1256</v>
      </c>
    </row>
    <row r="438" spans="1:36" ht="21.95" customHeight="1" x14ac:dyDescent="0.25">
      <c r="A438" s="14" t="s">
        <v>1732</v>
      </c>
      <c r="B438" s="17" t="s">
        <v>1735</v>
      </c>
      <c r="C438" s="14" t="s">
        <v>1734</v>
      </c>
      <c r="D438" s="14" t="s">
        <v>54</v>
      </c>
      <c r="E438" s="14" t="s">
        <v>860</v>
      </c>
      <c r="F438" s="14" t="s">
        <v>861</v>
      </c>
      <c r="G438" s="14" t="s">
        <v>1205</v>
      </c>
      <c r="H438" s="14" t="s">
        <v>1259</v>
      </c>
      <c r="I438" s="14" t="s">
        <v>1501</v>
      </c>
      <c r="J438" s="15">
        <f>VLOOKUP(F438,[1]ATEN!$B$2:$AA$558,26,0)</f>
        <v>470</v>
      </c>
      <c r="K438" s="15">
        <f t="shared" si="6"/>
        <v>1880</v>
      </c>
      <c r="L438" s="14" t="s">
        <v>1232</v>
      </c>
      <c r="M438" s="14" t="s">
        <v>9</v>
      </c>
      <c r="N438" s="16">
        <v>0</v>
      </c>
      <c r="O438" s="16">
        <v>0</v>
      </c>
      <c r="P438" s="16">
        <v>0</v>
      </c>
      <c r="Q438" s="16">
        <v>0</v>
      </c>
      <c r="R438" s="16">
        <v>0</v>
      </c>
      <c r="S438" s="16">
        <v>0</v>
      </c>
      <c r="T438" s="16">
        <v>0</v>
      </c>
      <c r="U438" s="16">
        <v>0</v>
      </c>
      <c r="V438" s="16">
        <v>0</v>
      </c>
      <c r="W438" s="16">
        <v>0</v>
      </c>
      <c r="X438" s="16">
        <v>0</v>
      </c>
      <c r="Y438" s="16">
        <v>0</v>
      </c>
      <c r="Z438" s="16">
        <v>2</v>
      </c>
      <c r="AA438" s="16">
        <v>2</v>
      </c>
      <c r="AB438" s="16">
        <v>0</v>
      </c>
      <c r="AC438" s="16">
        <v>0</v>
      </c>
      <c r="AD438" s="16">
        <v>0</v>
      </c>
      <c r="AE438" s="16">
        <v>0</v>
      </c>
      <c r="AF438" s="16">
        <v>0</v>
      </c>
      <c r="AG438" s="16">
        <v>0</v>
      </c>
      <c r="AH438" s="16">
        <v>4</v>
      </c>
      <c r="AI438" s="14">
        <v>64039118</v>
      </c>
      <c r="AJ438" s="14" t="s">
        <v>1250</v>
      </c>
    </row>
    <row r="439" spans="1:36" ht="21.95" customHeight="1" x14ac:dyDescent="0.25">
      <c r="A439" s="14" t="s">
        <v>1732</v>
      </c>
      <c r="B439" s="17" t="s">
        <v>1735</v>
      </c>
      <c r="C439" s="14" t="s">
        <v>1734</v>
      </c>
      <c r="D439" s="14" t="s">
        <v>54</v>
      </c>
      <c r="E439" s="14" t="s">
        <v>878</v>
      </c>
      <c r="F439" s="14" t="s">
        <v>879</v>
      </c>
      <c r="G439" s="14" t="s">
        <v>1211</v>
      </c>
      <c r="H439" s="14" t="s">
        <v>1490</v>
      </c>
      <c r="I439" s="14" t="s">
        <v>1722</v>
      </c>
      <c r="J439" s="15">
        <f>VLOOKUP(F439,[1]ATEN!$B$2:$AA$558,26,0)</f>
        <v>650</v>
      </c>
      <c r="K439" s="15">
        <f t="shared" si="6"/>
        <v>2600</v>
      </c>
      <c r="L439" s="14" t="s">
        <v>1232</v>
      </c>
      <c r="M439" s="14" t="s">
        <v>9</v>
      </c>
      <c r="N439" s="16">
        <v>0</v>
      </c>
      <c r="O439" s="16">
        <v>0</v>
      </c>
      <c r="P439" s="16">
        <v>0</v>
      </c>
      <c r="Q439" s="16">
        <v>0</v>
      </c>
      <c r="R439" s="16">
        <v>0</v>
      </c>
      <c r="S439" s="16">
        <v>0</v>
      </c>
      <c r="T439" s="16">
        <v>1</v>
      </c>
      <c r="U439" s="16">
        <v>0</v>
      </c>
      <c r="V439" s="16">
        <v>0</v>
      </c>
      <c r="W439" s="16">
        <v>0</v>
      </c>
      <c r="X439" s="16">
        <v>2</v>
      </c>
      <c r="Y439" s="16">
        <v>1</v>
      </c>
      <c r="Z439" s="16">
        <v>0</v>
      </c>
      <c r="AA439" s="16">
        <v>0</v>
      </c>
      <c r="AB439" s="16">
        <v>0</v>
      </c>
      <c r="AC439" s="16">
        <v>0</v>
      </c>
      <c r="AD439" s="16">
        <v>0</v>
      </c>
      <c r="AE439" s="16">
        <v>0</v>
      </c>
      <c r="AF439" s="16">
        <v>0</v>
      </c>
      <c r="AG439" s="16">
        <v>0</v>
      </c>
      <c r="AH439" s="16">
        <v>4</v>
      </c>
      <c r="AI439" s="14">
        <v>64039118</v>
      </c>
      <c r="AJ439" s="14" t="s">
        <v>1250</v>
      </c>
    </row>
    <row r="440" spans="1:36" ht="21.95" customHeight="1" x14ac:dyDescent="0.25">
      <c r="A440" s="14" t="s">
        <v>1732</v>
      </c>
      <c r="B440" s="17" t="s">
        <v>1735</v>
      </c>
      <c r="C440" s="14" t="s">
        <v>1734</v>
      </c>
      <c r="D440" s="14" t="s">
        <v>54</v>
      </c>
      <c r="E440" s="14" t="s">
        <v>886</v>
      </c>
      <c r="F440" s="14" t="s">
        <v>887</v>
      </c>
      <c r="G440" s="14" t="s">
        <v>1214</v>
      </c>
      <c r="H440" s="14" t="s">
        <v>1481</v>
      </c>
      <c r="I440" s="14" t="s">
        <v>1713</v>
      </c>
      <c r="J440" s="15">
        <f>VLOOKUP(F440,[1]ATEN!$B$2:$AA$558,26,0)</f>
        <v>690</v>
      </c>
      <c r="K440" s="15">
        <f t="shared" si="6"/>
        <v>2760</v>
      </c>
      <c r="L440" s="14" t="s">
        <v>1232</v>
      </c>
      <c r="M440" s="14" t="s">
        <v>9</v>
      </c>
      <c r="N440" s="16">
        <v>0</v>
      </c>
      <c r="O440" s="16">
        <v>0</v>
      </c>
      <c r="P440" s="16">
        <v>1</v>
      </c>
      <c r="Q440" s="16">
        <v>0</v>
      </c>
      <c r="R440" s="16">
        <v>0</v>
      </c>
      <c r="S440" s="16">
        <v>0</v>
      </c>
      <c r="T440" s="16">
        <v>0</v>
      </c>
      <c r="U440" s="16">
        <v>0</v>
      </c>
      <c r="V440" s="16">
        <v>0</v>
      </c>
      <c r="W440" s="16">
        <v>1</v>
      </c>
      <c r="X440" s="16">
        <v>0</v>
      </c>
      <c r="Y440" s="16">
        <v>1</v>
      </c>
      <c r="Z440" s="16">
        <v>0</v>
      </c>
      <c r="AA440" s="16">
        <v>0</v>
      </c>
      <c r="AB440" s="16">
        <v>0</v>
      </c>
      <c r="AC440" s="16">
        <v>0</v>
      </c>
      <c r="AD440" s="16">
        <v>1</v>
      </c>
      <c r="AE440" s="16">
        <v>0</v>
      </c>
      <c r="AF440" s="16">
        <v>0</v>
      </c>
      <c r="AG440" s="16">
        <v>0</v>
      </c>
      <c r="AH440" s="16">
        <v>4</v>
      </c>
      <c r="AI440" s="14">
        <v>64039118</v>
      </c>
      <c r="AJ440" s="14" t="s">
        <v>1250</v>
      </c>
    </row>
    <row r="441" spans="1:36" ht="21.95" customHeight="1" x14ac:dyDescent="0.25">
      <c r="A441" s="14" t="s">
        <v>1732</v>
      </c>
      <c r="B441" s="17" t="s">
        <v>1735</v>
      </c>
      <c r="C441" s="14" t="s">
        <v>1734</v>
      </c>
      <c r="D441" s="14" t="s">
        <v>54</v>
      </c>
      <c r="E441" s="14" t="s">
        <v>916</v>
      </c>
      <c r="F441" s="14" t="s">
        <v>917</v>
      </c>
      <c r="G441" s="14" t="s">
        <v>1227</v>
      </c>
      <c r="H441" s="14" t="s">
        <v>1457</v>
      </c>
      <c r="I441" s="14" t="s">
        <v>1691</v>
      </c>
      <c r="J441" s="15">
        <f>VLOOKUP(F441,[1]ATEN!$B$2:$AA$558,26,0)</f>
        <v>790</v>
      </c>
      <c r="K441" s="15">
        <f t="shared" si="6"/>
        <v>3160</v>
      </c>
      <c r="L441" s="14" t="s">
        <v>1232</v>
      </c>
      <c r="M441" s="14" t="s">
        <v>9</v>
      </c>
      <c r="N441" s="16">
        <v>2</v>
      </c>
      <c r="O441" s="16">
        <v>1</v>
      </c>
      <c r="P441" s="16">
        <v>0</v>
      </c>
      <c r="Q441" s="16">
        <v>1</v>
      </c>
      <c r="R441" s="16">
        <v>0</v>
      </c>
      <c r="S441" s="16">
        <v>0</v>
      </c>
      <c r="T441" s="16">
        <v>0</v>
      </c>
      <c r="U441" s="16">
        <v>0</v>
      </c>
      <c r="V441" s="16">
        <v>0</v>
      </c>
      <c r="W441" s="16">
        <v>0</v>
      </c>
      <c r="X441" s="16">
        <v>0</v>
      </c>
      <c r="Y441" s="16">
        <v>0</v>
      </c>
      <c r="Z441" s="16">
        <v>0</v>
      </c>
      <c r="AA441" s="16">
        <v>0</v>
      </c>
      <c r="AB441" s="16">
        <v>0</v>
      </c>
      <c r="AC441" s="16">
        <v>0</v>
      </c>
      <c r="AD441" s="16">
        <v>0</v>
      </c>
      <c r="AE441" s="16">
        <v>0</v>
      </c>
      <c r="AF441" s="16">
        <v>0</v>
      </c>
      <c r="AG441" s="16">
        <v>0</v>
      </c>
      <c r="AH441" s="16">
        <v>4</v>
      </c>
      <c r="AI441" s="14">
        <v>64039118</v>
      </c>
      <c r="AJ441" s="14" t="s">
        <v>1250</v>
      </c>
    </row>
    <row r="442" spans="1:36" ht="21.95" customHeight="1" x14ac:dyDescent="0.25">
      <c r="A442" s="14" t="s">
        <v>1732</v>
      </c>
      <c r="B442" s="17" t="s">
        <v>1735</v>
      </c>
      <c r="C442" s="14" t="s">
        <v>1734</v>
      </c>
      <c r="D442" s="14" t="s">
        <v>54</v>
      </c>
      <c r="E442" s="14" t="s">
        <v>920</v>
      </c>
      <c r="F442" s="14" t="s">
        <v>921</v>
      </c>
      <c r="G442" s="14" t="s">
        <v>1228</v>
      </c>
      <c r="H442" s="14" t="s">
        <v>1496</v>
      </c>
      <c r="I442" s="14" t="s">
        <v>1728</v>
      </c>
      <c r="J442" s="15">
        <f>VLOOKUP(F442,[1]ATEN!$B$2:$AA$558,26,0)</f>
        <v>650</v>
      </c>
      <c r="K442" s="15">
        <f t="shared" si="6"/>
        <v>2600</v>
      </c>
      <c r="L442" s="14" t="s">
        <v>1232</v>
      </c>
      <c r="M442" s="14" t="s">
        <v>9</v>
      </c>
      <c r="N442" s="16">
        <v>0</v>
      </c>
      <c r="O442" s="16">
        <v>0</v>
      </c>
      <c r="P442" s="16">
        <v>0</v>
      </c>
      <c r="Q442" s="16">
        <v>0</v>
      </c>
      <c r="R442" s="16">
        <v>1</v>
      </c>
      <c r="S442" s="16">
        <v>0</v>
      </c>
      <c r="T442" s="16">
        <v>0</v>
      </c>
      <c r="U442" s="16">
        <v>2</v>
      </c>
      <c r="V442" s="16">
        <v>0</v>
      </c>
      <c r="W442" s="16">
        <v>0</v>
      </c>
      <c r="X442" s="16">
        <v>0</v>
      </c>
      <c r="Y442" s="16">
        <v>0</v>
      </c>
      <c r="Z442" s="16">
        <v>0</v>
      </c>
      <c r="AA442" s="16">
        <v>0</v>
      </c>
      <c r="AB442" s="16">
        <v>1</v>
      </c>
      <c r="AC442" s="16">
        <v>0</v>
      </c>
      <c r="AD442" s="16">
        <v>0</v>
      </c>
      <c r="AE442" s="16">
        <v>0</v>
      </c>
      <c r="AF442" s="16">
        <v>0</v>
      </c>
      <c r="AG442" s="16">
        <v>0</v>
      </c>
      <c r="AH442" s="16">
        <v>4</v>
      </c>
      <c r="AI442" s="14">
        <v>64039118</v>
      </c>
      <c r="AJ442" s="14" t="s">
        <v>1250</v>
      </c>
    </row>
    <row r="443" spans="1:36" ht="21.95" customHeight="1" x14ac:dyDescent="0.25">
      <c r="A443" s="14" t="s">
        <v>1732</v>
      </c>
      <c r="B443" s="14" t="s">
        <v>1733</v>
      </c>
      <c r="C443" s="14" t="s">
        <v>1734</v>
      </c>
      <c r="D443" s="14" t="s">
        <v>53</v>
      </c>
      <c r="E443" s="14" t="s">
        <v>57</v>
      </c>
      <c r="F443" s="14" t="s">
        <v>59</v>
      </c>
      <c r="G443" s="14" t="s">
        <v>931</v>
      </c>
      <c r="H443" s="14" t="s">
        <v>1260</v>
      </c>
      <c r="I443" s="14" t="s">
        <v>1502</v>
      </c>
      <c r="J443" s="15">
        <f>VLOOKUP(F443,[1]ATEN!$B$2:$AA$558,26,0)</f>
        <v>480</v>
      </c>
      <c r="K443" s="15">
        <f t="shared" si="6"/>
        <v>1440</v>
      </c>
      <c r="L443" s="14" t="s">
        <v>1232</v>
      </c>
      <c r="M443" s="14" t="s">
        <v>1233</v>
      </c>
      <c r="N443" s="16">
        <v>0</v>
      </c>
      <c r="O443" s="16">
        <v>0</v>
      </c>
      <c r="P443" s="16">
        <v>0</v>
      </c>
      <c r="Q443" s="16">
        <v>1</v>
      </c>
      <c r="R443" s="16">
        <v>0</v>
      </c>
      <c r="S443" s="16">
        <v>0</v>
      </c>
      <c r="T443" s="16">
        <v>0</v>
      </c>
      <c r="U443" s="16">
        <v>1</v>
      </c>
      <c r="V443" s="16">
        <v>0</v>
      </c>
      <c r="W443" s="16">
        <v>1</v>
      </c>
      <c r="X443" s="16">
        <v>0</v>
      </c>
      <c r="Y443" s="16">
        <v>0</v>
      </c>
      <c r="Z443" s="16">
        <v>0</v>
      </c>
      <c r="AA443" s="16">
        <v>0</v>
      </c>
      <c r="AB443" s="16">
        <v>0</v>
      </c>
      <c r="AC443" s="16">
        <v>0</v>
      </c>
      <c r="AD443" s="16">
        <v>0</v>
      </c>
      <c r="AE443" s="16">
        <v>0</v>
      </c>
      <c r="AF443" s="16">
        <v>0</v>
      </c>
      <c r="AG443" s="16">
        <v>0</v>
      </c>
      <c r="AH443" s="16">
        <v>3</v>
      </c>
      <c r="AI443" s="14">
        <v>64039996</v>
      </c>
      <c r="AJ443" s="14" t="s">
        <v>1239</v>
      </c>
    </row>
    <row r="444" spans="1:36" ht="21.95" customHeight="1" x14ac:dyDescent="0.25">
      <c r="A444" s="14" t="s">
        <v>1732</v>
      </c>
      <c r="B444" s="14" t="s">
        <v>1733</v>
      </c>
      <c r="C444" s="14" t="s">
        <v>1734</v>
      </c>
      <c r="D444" s="14" t="s">
        <v>53</v>
      </c>
      <c r="E444" s="14" t="s">
        <v>73</v>
      </c>
      <c r="F444" s="14" t="s">
        <v>74</v>
      </c>
      <c r="G444" s="14" t="s">
        <v>937</v>
      </c>
      <c r="H444" s="14" t="s">
        <v>1266</v>
      </c>
      <c r="I444" s="14" t="s">
        <v>1508</v>
      </c>
      <c r="J444" s="15">
        <f>VLOOKUP(F444,[1]ATEN!$B$2:$AA$558,26,0)</f>
        <v>380</v>
      </c>
      <c r="K444" s="15">
        <f t="shared" si="6"/>
        <v>1140</v>
      </c>
      <c r="L444" s="14" t="s">
        <v>1232</v>
      </c>
      <c r="M444" s="14" t="s">
        <v>0</v>
      </c>
      <c r="N444" s="16">
        <v>0</v>
      </c>
      <c r="O444" s="16">
        <v>0</v>
      </c>
      <c r="P444" s="16">
        <v>0</v>
      </c>
      <c r="Q444" s="16">
        <v>0</v>
      </c>
      <c r="R444" s="16">
        <v>0</v>
      </c>
      <c r="S444" s="16">
        <v>0</v>
      </c>
      <c r="T444" s="16">
        <v>0</v>
      </c>
      <c r="U444" s="16">
        <v>0</v>
      </c>
      <c r="V444" s="16">
        <v>0</v>
      </c>
      <c r="W444" s="16">
        <v>0</v>
      </c>
      <c r="X444" s="16">
        <v>0</v>
      </c>
      <c r="Y444" s="16">
        <v>1</v>
      </c>
      <c r="Z444" s="16">
        <v>1</v>
      </c>
      <c r="AA444" s="16">
        <v>1</v>
      </c>
      <c r="AB444" s="16">
        <v>0</v>
      </c>
      <c r="AC444" s="16">
        <v>0</v>
      </c>
      <c r="AD444" s="16">
        <v>0</v>
      </c>
      <c r="AE444" s="16">
        <v>0</v>
      </c>
      <c r="AF444" s="16">
        <v>0</v>
      </c>
      <c r="AG444" s="16">
        <v>0</v>
      </c>
      <c r="AH444" s="16">
        <v>3</v>
      </c>
      <c r="AI444" s="14">
        <v>64039116</v>
      </c>
      <c r="AJ444" s="14" t="s">
        <v>1240</v>
      </c>
    </row>
    <row r="445" spans="1:36" ht="21.95" customHeight="1" x14ac:dyDescent="0.25">
      <c r="A445" s="14" t="s">
        <v>1732</v>
      </c>
      <c r="B445" s="14" t="s">
        <v>1733</v>
      </c>
      <c r="C445" s="14" t="s">
        <v>1734</v>
      </c>
      <c r="D445" s="14" t="s">
        <v>53</v>
      </c>
      <c r="E445" s="14" t="s">
        <v>77</v>
      </c>
      <c r="F445" s="14" t="s">
        <v>78</v>
      </c>
      <c r="G445" s="14" t="s">
        <v>939</v>
      </c>
      <c r="H445" s="14" t="s">
        <v>1259</v>
      </c>
      <c r="I445" s="14" t="s">
        <v>1501</v>
      </c>
      <c r="J445" s="15">
        <f>VLOOKUP(F445,[1]ATEN!$B$2:$AA$558,26,0)</f>
        <v>310</v>
      </c>
      <c r="K445" s="15">
        <f t="shared" si="6"/>
        <v>930</v>
      </c>
      <c r="L445" s="14" t="s">
        <v>1232</v>
      </c>
      <c r="M445" s="14" t="s">
        <v>0</v>
      </c>
      <c r="N445" s="16">
        <v>1</v>
      </c>
      <c r="O445" s="16">
        <v>0</v>
      </c>
      <c r="P445" s="16">
        <v>1</v>
      </c>
      <c r="Q445" s="16">
        <v>0</v>
      </c>
      <c r="R445" s="16">
        <v>0</v>
      </c>
      <c r="S445" s="16">
        <v>0</v>
      </c>
      <c r="T445" s="16">
        <v>0</v>
      </c>
      <c r="U445" s="16">
        <v>0</v>
      </c>
      <c r="V445" s="16">
        <v>0</v>
      </c>
      <c r="W445" s="16">
        <v>0</v>
      </c>
      <c r="X445" s="16">
        <v>0</v>
      </c>
      <c r="Y445" s="16">
        <v>0</v>
      </c>
      <c r="Z445" s="16">
        <v>1</v>
      </c>
      <c r="AA445" s="16">
        <v>0</v>
      </c>
      <c r="AB445" s="16">
        <v>0</v>
      </c>
      <c r="AC445" s="16">
        <v>0</v>
      </c>
      <c r="AD445" s="16">
        <v>0</v>
      </c>
      <c r="AE445" s="16">
        <v>0</v>
      </c>
      <c r="AF445" s="16">
        <v>0</v>
      </c>
      <c r="AG445" s="16">
        <v>0</v>
      </c>
      <c r="AH445" s="16">
        <v>3</v>
      </c>
      <c r="AI445" s="14">
        <v>64039996</v>
      </c>
      <c r="AJ445" s="14" t="s">
        <v>1239</v>
      </c>
    </row>
    <row r="446" spans="1:36" ht="21.95" customHeight="1" x14ac:dyDescent="0.25">
      <c r="A446" s="14" t="s">
        <v>1732</v>
      </c>
      <c r="B446" s="14" t="s">
        <v>1733</v>
      </c>
      <c r="C446" s="14" t="s">
        <v>1734</v>
      </c>
      <c r="D446" s="14" t="s">
        <v>53</v>
      </c>
      <c r="E446" s="14" t="s">
        <v>81</v>
      </c>
      <c r="F446" s="14" t="s">
        <v>82</v>
      </c>
      <c r="G446" s="14" t="s">
        <v>941</v>
      </c>
      <c r="H446" s="14" t="s">
        <v>1267</v>
      </c>
      <c r="I446" s="14" t="s">
        <v>1509</v>
      </c>
      <c r="J446" s="15">
        <f>VLOOKUP(F446,[1]ATEN!$B$2:$AA$558,26,0)</f>
        <v>310</v>
      </c>
      <c r="K446" s="15">
        <f t="shared" si="6"/>
        <v>930</v>
      </c>
      <c r="L446" s="14" t="s">
        <v>1232</v>
      </c>
      <c r="M446" s="14" t="s">
        <v>0</v>
      </c>
      <c r="N446" s="16">
        <v>0</v>
      </c>
      <c r="O446" s="16">
        <v>0</v>
      </c>
      <c r="P446" s="16">
        <v>0</v>
      </c>
      <c r="Q446" s="16">
        <v>3</v>
      </c>
      <c r="R446" s="16">
        <v>0</v>
      </c>
      <c r="S446" s="16">
        <v>0</v>
      </c>
      <c r="T446" s="16">
        <v>0</v>
      </c>
      <c r="U446" s="16">
        <v>0</v>
      </c>
      <c r="V446" s="16">
        <v>0</v>
      </c>
      <c r="W446" s="16">
        <v>0</v>
      </c>
      <c r="X446" s="16">
        <v>0</v>
      </c>
      <c r="Y446" s="16">
        <v>0</v>
      </c>
      <c r="Z446" s="16">
        <v>0</v>
      </c>
      <c r="AA446" s="16">
        <v>0</v>
      </c>
      <c r="AB446" s="16">
        <v>0</v>
      </c>
      <c r="AC446" s="16">
        <v>0</v>
      </c>
      <c r="AD446" s="16">
        <v>0</v>
      </c>
      <c r="AE446" s="16">
        <v>0</v>
      </c>
      <c r="AF446" s="16">
        <v>0</v>
      </c>
      <c r="AG446" s="16">
        <v>0</v>
      </c>
      <c r="AH446" s="16">
        <v>3</v>
      </c>
      <c r="AI446" s="14">
        <v>64039996</v>
      </c>
      <c r="AJ446" s="14" t="s">
        <v>1239</v>
      </c>
    </row>
    <row r="447" spans="1:36" ht="21.95" customHeight="1" x14ac:dyDescent="0.25">
      <c r="A447" s="14" t="s">
        <v>1732</v>
      </c>
      <c r="B447" s="14" t="s">
        <v>1733</v>
      </c>
      <c r="C447" s="14" t="s">
        <v>1734</v>
      </c>
      <c r="D447" s="14" t="s">
        <v>53</v>
      </c>
      <c r="E447" s="14" t="s">
        <v>81</v>
      </c>
      <c r="F447" s="14" t="s">
        <v>83</v>
      </c>
      <c r="G447" s="14" t="s">
        <v>941</v>
      </c>
      <c r="H447" s="14" t="s">
        <v>1268</v>
      </c>
      <c r="I447" s="14" t="s">
        <v>1510</v>
      </c>
      <c r="J447" s="15">
        <f>VLOOKUP(F447,[1]ATEN!$B$2:$AA$558,26,0)</f>
        <v>310</v>
      </c>
      <c r="K447" s="15">
        <f t="shared" si="6"/>
        <v>930</v>
      </c>
      <c r="L447" s="14" t="s">
        <v>1232</v>
      </c>
      <c r="M447" s="14" t="s">
        <v>0</v>
      </c>
      <c r="N447" s="16">
        <v>1</v>
      </c>
      <c r="O447" s="16">
        <v>1</v>
      </c>
      <c r="P447" s="16">
        <v>0</v>
      </c>
      <c r="Q447" s="16">
        <v>0</v>
      </c>
      <c r="R447" s="16">
        <v>0</v>
      </c>
      <c r="S447" s="16">
        <v>0</v>
      </c>
      <c r="T447" s="16">
        <v>0</v>
      </c>
      <c r="U447" s="16">
        <v>0</v>
      </c>
      <c r="V447" s="16">
        <v>0</v>
      </c>
      <c r="W447" s="16">
        <v>0</v>
      </c>
      <c r="X447" s="16">
        <v>0</v>
      </c>
      <c r="Y447" s="16">
        <v>0</v>
      </c>
      <c r="Z447" s="16">
        <v>1</v>
      </c>
      <c r="AA447" s="16">
        <v>0</v>
      </c>
      <c r="AB447" s="16">
        <v>0</v>
      </c>
      <c r="AC447" s="16">
        <v>0</v>
      </c>
      <c r="AD447" s="16">
        <v>0</v>
      </c>
      <c r="AE447" s="16">
        <v>0</v>
      </c>
      <c r="AF447" s="16">
        <v>0</v>
      </c>
      <c r="AG447" s="16">
        <v>0</v>
      </c>
      <c r="AH447" s="16">
        <v>3</v>
      </c>
      <c r="AI447" s="14">
        <v>64039996</v>
      </c>
      <c r="AJ447" s="14" t="s">
        <v>1239</v>
      </c>
    </row>
    <row r="448" spans="1:36" ht="21.95" customHeight="1" x14ac:dyDescent="0.25">
      <c r="A448" s="14" t="s">
        <v>1732</v>
      </c>
      <c r="B448" s="14" t="s">
        <v>1733</v>
      </c>
      <c r="C448" s="14" t="s">
        <v>1734</v>
      </c>
      <c r="D448" s="14" t="s">
        <v>53</v>
      </c>
      <c r="E448" s="14" t="s">
        <v>81</v>
      </c>
      <c r="F448" s="14" t="s">
        <v>86</v>
      </c>
      <c r="G448" s="14" t="s">
        <v>941</v>
      </c>
      <c r="H448" s="14" t="s">
        <v>1271</v>
      </c>
      <c r="I448" s="14" t="s">
        <v>1513</v>
      </c>
      <c r="J448" s="15">
        <f>VLOOKUP(F448,[1]ATEN!$B$2:$AA$558,26,0)</f>
        <v>350</v>
      </c>
      <c r="K448" s="15">
        <f t="shared" si="6"/>
        <v>1050</v>
      </c>
      <c r="L448" s="14" t="s">
        <v>1232</v>
      </c>
      <c r="M448" s="14" t="s">
        <v>0</v>
      </c>
      <c r="N448" s="16">
        <v>0</v>
      </c>
      <c r="O448" s="16">
        <v>0</v>
      </c>
      <c r="P448" s="16">
        <v>0</v>
      </c>
      <c r="Q448" s="16">
        <v>0</v>
      </c>
      <c r="R448" s="16">
        <v>0</v>
      </c>
      <c r="S448" s="16">
        <v>0</v>
      </c>
      <c r="T448" s="16">
        <v>0</v>
      </c>
      <c r="U448" s="16">
        <v>0</v>
      </c>
      <c r="V448" s="16">
        <v>0</v>
      </c>
      <c r="W448" s="16">
        <v>2</v>
      </c>
      <c r="X448" s="16">
        <v>0</v>
      </c>
      <c r="Y448" s="16">
        <v>0</v>
      </c>
      <c r="Z448" s="16">
        <v>0</v>
      </c>
      <c r="AA448" s="16">
        <v>0</v>
      </c>
      <c r="AB448" s="16">
        <v>1</v>
      </c>
      <c r="AC448" s="16">
        <v>0</v>
      </c>
      <c r="AD448" s="16">
        <v>0</v>
      </c>
      <c r="AE448" s="16">
        <v>0</v>
      </c>
      <c r="AF448" s="16">
        <v>0</v>
      </c>
      <c r="AG448" s="16">
        <v>0</v>
      </c>
      <c r="AH448" s="16">
        <v>3</v>
      </c>
      <c r="AI448" s="14">
        <v>64039996</v>
      </c>
      <c r="AJ448" s="14" t="s">
        <v>1239</v>
      </c>
    </row>
    <row r="449" spans="1:36" ht="21.95" customHeight="1" x14ac:dyDescent="0.25">
      <c r="A449" s="14" t="s">
        <v>1732</v>
      </c>
      <c r="B449" s="14" t="s">
        <v>1733</v>
      </c>
      <c r="C449" s="14" t="s">
        <v>1734</v>
      </c>
      <c r="D449" s="14" t="s">
        <v>53</v>
      </c>
      <c r="E449" s="14" t="s">
        <v>81</v>
      </c>
      <c r="F449" s="14" t="s">
        <v>89</v>
      </c>
      <c r="G449" s="14" t="s">
        <v>941</v>
      </c>
      <c r="H449" s="14" t="s">
        <v>1274</v>
      </c>
      <c r="I449" s="14" t="s">
        <v>1516</v>
      </c>
      <c r="J449" s="15">
        <f>VLOOKUP(F449,[1]ATEN!$B$2:$AA$558,26,0)</f>
        <v>395</v>
      </c>
      <c r="K449" s="15">
        <f t="shared" si="6"/>
        <v>1185</v>
      </c>
      <c r="L449" s="14" t="s">
        <v>1232</v>
      </c>
      <c r="M449" s="14" t="s">
        <v>0</v>
      </c>
      <c r="N449" s="16">
        <v>0</v>
      </c>
      <c r="O449" s="16">
        <v>0</v>
      </c>
      <c r="P449" s="16">
        <v>0</v>
      </c>
      <c r="Q449" s="16">
        <v>0</v>
      </c>
      <c r="R449" s="16">
        <v>0</v>
      </c>
      <c r="S449" s="16">
        <v>1</v>
      </c>
      <c r="T449" s="16">
        <v>0</v>
      </c>
      <c r="U449" s="16">
        <v>0</v>
      </c>
      <c r="V449" s="16">
        <v>0</v>
      </c>
      <c r="W449" s="16">
        <v>0</v>
      </c>
      <c r="X449" s="16">
        <v>1</v>
      </c>
      <c r="Y449" s="16">
        <v>1</v>
      </c>
      <c r="Z449" s="16">
        <v>0</v>
      </c>
      <c r="AA449" s="16">
        <v>0</v>
      </c>
      <c r="AB449" s="16">
        <v>0</v>
      </c>
      <c r="AC449" s="16">
        <v>0</v>
      </c>
      <c r="AD449" s="16">
        <v>0</v>
      </c>
      <c r="AE449" s="16">
        <v>0</v>
      </c>
      <c r="AF449" s="16">
        <v>0</v>
      </c>
      <c r="AG449" s="16">
        <v>0</v>
      </c>
      <c r="AH449" s="16">
        <v>3</v>
      </c>
      <c r="AI449" s="14">
        <v>64039996</v>
      </c>
      <c r="AJ449" s="14" t="s">
        <v>1239</v>
      </c>
    </row>
    <row r="450" spans="1:36" ht="21.95" customHeight="1" x14ac:dyDescent="0.25">
      <c r="A450" s="14" t="s">
        <v>1732</v>
      </c>
      <c r="B450" s="14" t="s">
        <v>1733</v>
      </c>
      <c r="C450" s="14" t="s">
        <v>1734</v>
      </c>
      <c r="D450" s="14" t="s">
        <v>53</v>
      </c>
      <c r="E450" s="14" t="s">
        <v>97</v>
      </c>
      <c r="F450" s="14" t="s">
        <v>99</v>
      </c>
      <c r="G450" s="14" t="s">
        <v>945</v>
      </c>
      <c r="H450" s="14" t="s">
        <v>1277</v>
      </c>
      <c r="I450" s="14" t="s">
        <v>1519</v>
      </c>
      <c r="J450" s="15">
        <f>VLOOKUP(F450,[1]ATEN!$B$2:$AA$558,26,0)</f>
        <v>390</v>
      </c>
      <c r="K450" s="15">
        <f t="shared" si="6"/>
        <v>1170</v>
      </c>
      <c r="L450" s="14" t="s">
        <v>1232</v>
      </c>
      <c r="M450" s="14" t="s">
        <v>0</v>
      </c>
      <c r="N450" s="16">
        <v>0</v>
      </c>
      <c r="O450" s="16">
        <v>0</v>
      </c>
      <c r="P450" s="16">
        <v>0</v>
      </c>
      <c r="Q450" s="16">
        <v>0</v>
      </c>
      <c r="R450" s="16">
        <v>0</v>
      </c>
      <c r="S450" s="16">
        <v>0</v>
      </c>
      <c r="T450" s="16">
        <v>0</v>
      </c>
      <c r="U450" s="16">
        <v>0</v>
      </c>
      <c r="V450" s="16">
        <v>0</v>
      </c>
      <c r="W450" s="16">
        <v>0</v>
      </c>
      <c r="X450" s="16">
        <v>1</v>
      </c>
      <c r="Y450" s="16">
        <v>0</v>
      </c>
      <c r="Z450" s="16">
        <v>2</v>
      </c>
      <c r="AA450" s="16">
        <v>0</v>
      </c>
      <c r="AB450" s="16">
        <v>0</v>
      </c>
      <c r="AC450" s="16">
        <v>0</v>
      </c>
      <c r="AD450" s="16">
        <v>0</v>
      </c>
      <c r="AE450" s="16">
        <v>0</v>
      </c>
      <c r="AF450" s="16">
        <v>0</v>
      </c>
      <c r="AG450" s="16">
        <v>0</v>
      </c>
      <c r="AH450" s="16">
        <v>3</v>
      </c>
      <c r="AI450" s="14">
        <v>64039996</v>
      </c>
      <c r="AJ450" s="14" t="s">
        <v>1239</v>
      </c>
    </row>
    <row r="451" spans="1:36" ht="21.95" customHeight="1" x14ac:dyDescent="0.25">
      <c r="A451" s="14" t="s">
        <v>1732</v>
      </c>
      <c r="B451" s="14" t="s">
        <v>1733</v>
      </c>
      <c r="C451" s="14" t="s">
        <v>1734</v>
      </c>
      <c r="D451" s="14" t="s">
        <v>53</v>
      </c>
      <c r="E451" s="14" t="s">
        <v>107</v>
      </c>
      <c r="F451" s="14" t="s">
        <v>109</v>
      </c>
      <c r="G451" s="14" t="s">
        <v>948</v>
      </c>
      <c r="H451" s="14" t="s">
        <v>1283</v>
      </c>
      <c r="I451" s="14" t="s">
        <v>1525</v>
      </c>
      <c r="J451" s="15">
        <f>VLOOKUP(F451,[1]ATEN!$B$2:$AA$558,26,0)</f>
        <v>280</v>
      </c>
      <c r="K451" s="15">
        <f t="shared" si="6"/>
        <v>840</v>
      </c>
      <c r="L451" s="14" t="s">
        <v>1232</v>
      </c>
      <c r="M451" s="14" t="s">
        <v>0</v>
      </c>
      <c r="N451" s="16">
        <v>0</v>
      </c>
      <c r="O451" s="16">
        <v>0</v>
      </c>
      <c r="P451" s="16">
        <v>0</v>
      </c>
      <c r="Q451" s="16">
        <v>0</v>
      </c>
      <c r="R451" s="16">
        <v>0</v>
      </c>
      <c r="S451" s="16">
        <v>0</v>
      </c>
      <c r="T451" s="16">
        <v>0</v>
      </c>
      <c r="U451" s="16">
        <v>0</v>
      </c>
      <c r="V451" s="16">
        <v>0</v>
      </c>
      <c r="W451" s="16">
        <v>0</v>
      </c>
      <c r="X451" s="16">
        <v>1</v>
      </c>
      <c r="Y451" s="16">
        <v>1</v>
      </c>
      <c r="Z451" s="16">
        <v>1</v>
      </c>
      <c r="AA451" s="16">
        <v>0</v>
      </c>
      <c r="AB451" s="16">
        <v>0</v>
      </c>
      <c r="AC451" s="16">
        <v>0</v>
      </c>
      <c r="AD451" s="16">
        <v>0</v>
      </c>
      <c r="AE451" s="16">
        <v>0</v>
      </c>
      <c r="AF451" s="16">
        <v>0</v>
      </c>
      <c r="AG451" s="16">
        <v>0</v>
      </c>
      <c r="AH451" s="16">
        <v>3</v>
      </c>
      <c r="AI451" s="14">
        <v>64039996</v>
      </c>
      <c r="AJ451" s="14" t="s">
        <v>1239</v>
      </c>
    </row>
    <row r="452" spans="1:36" ht="21.95" customHeight="1" x14ac:dyDescent="0.25">
      <c r="A452" s="14" t="s">
        <v>1732</v>
      </c>
      <c r="B452" s="14" t="s">
        <v>1733</v>
      </c>
      <c r="C452" s="14" t="s">
        <v>1734</v>
      </c>
      <c r="D452" s="14" t="s">
        <v>53</v>
      </c>
      <c r="E452" s="14" t="s">
        <v>110</v>
      </c>
      <c r="F452" s="14" t="s">
        <v>111</v>
      </c>
      <c r="G452" s="14" t="s">
        <v>949</v>
      </c>
      <c r="H452" s="14" t="s">
        <v>1284</v>
      </c>
      <c r="I452" s="14" t="s">
        <v>1526</v>
      </c>
      <c r="J452" s="15">
        <f>VLOOKUP(F452,[1]ATEN!$B$2:$AA$558,26,0)</f>
        <v>330</v>
      </c>
      <c r="K452" s="15">
        <f t="shared" si="6"/>
        <v>990</v>
      </c>
      <c r="L452" s="14" t="s">
        <v>1232</v>
      </c>
      <c r="M452" s="14" t="s">
        <v>0</v>
      </c>
      <c r="N452" s="16">
        <v>1</v>
      </c>
      <c r="O452" s="16">
        <v>1</v>
      </c>
      <c r="P452" s="16">
        <v>0</v>
      </c>
      <c r="Q452" s="16">
        <v>1</v>
      </c>
      <c r="R452" s="16">
        <v>0</v>
      </c>
      <c r="S452" s="16">
        <v>0</v>
      </c>
      <c r="T452" s="16">
        <v>0</v>
      </c>
      <c r="U452" s="16">
        <v>0</v>
      </c>
      <c r="V452" s="16">
        <v>0</v>
      </c>
      <c r="W452" s="16">
        <v>0</v>
      </c>
      <c r="X452" s="16">
        <v>0</v>
      </c>
      <c r="Y452" s="16">
        <v>0</v>
      </c>
      <c r="Z452" s="16">
        <v>0</v>
      </c>
      <c r="AA452" s="16">
        <v>0</v>
      </c>
      <c r="AB452" s="16">
        <v>0</v>
      </c>
      <c r="AC452" s="16">
        <v>0</v>
      </c>
      <c r="AD452" s="16">
        <v>0</v>
      </c>
      <c r="AE452" s="16">
        <v>0</v>
      </c>
      <c r="AF452" s="16">
        <v>0</v>
      </c>
      <c r="AG452" s="16">
        <v>0</v>
      </c>
      <c r="AH452" s="16">
        <v>3</v>
      </c>
      <c r="AI452" s="14">
        <v>64039996</v>
      </c>
      <c r="AJ452" s="14" t="s">
        <v>1239</v>
      </c>
    </row>
    <row r="453" spans="1:36" ht="21.95" customHeight="1" x14ac:dyDescent="0.25">
      <c r="A453" s="14" t="s">
        <v>1732</v>
      </c>
      <c r="B453" s="14" t="s">
        <v>1733</v>
      </c>
      <c r="C453" s="14" t="s">
        <v>1734</v>
      </c>
      <c r="D453" s="14" t="s">
        <v>53</v>
      </c>
      <c r="E453" s="14" t="s">
        <v>110</v>
      </c>
      <c r="F453" s="14" t="s">
        <v>112</v>
      </c>
      <c r="G453" s="14" t="s">
        <v>949</v>
      </c>
      <c r="H453" s="14" t="s">
        <v>1285</v>
      </c>
      <c r="I453" s="14" t="s">
        <v>1527</v>
      </c>
      <c r="J453" s="15">
        <f>VLOOKUP(F453,[1]ATEN!$B$2:$AA$558,26,0)</f>
        <v>330</v>
      </c>
      <c r="K453" s="15">
        <f t="shared" si="6"/>
        <v>990</v>
      </c>
      <c r="L453" s="14" t="s">
        <v>1232</v>
      </c>
      <c r="M453" s="14" t="s">
        <v>0</v>
      </c>
      <c r="N453" s="16">
        <v>0</v>
      </c>
      <c r="O453" s="16">
        <v>0</v>
      </c>
      <c r="P453" s="16">
        <v>0</v>
      </c>
      <c r="Q453" s="16">
        <v>0</v>
      </c>
      <c r="R453" s="16">
        <v>0</v>
      </c>
      <c r="S453" s="16">
        <v>0</v>
      </c>
      <c r="T453" s="16">
        <v>0</v>
      </c>
      <c r="U453" s="16">
        <v>0</v>
      </c>
      <c r="V453" s="16">
        <v>0</v>
      </c>
      <c r="W453" s="16">
        <v>0</v>
      </c>
      <c r="X453" s="16">
        <v>1</v>
      </c>
      <c r="Y453" s="16">
        <v>0</v>
      </c>
      <c r="Z453" s="16">
        <v>1</v>
      </c>
      <c r="AA453" s="16">
        <v>0</v>
      </c>
      <c r="AB453" s="16">
        <v>0</v>
      </c>
      <c r="AC453" s="16">
        <v>1</v>
      </c>
      <c r="AD453" s="16">
        <v>0</v>
      </c>
      <c r="AE453" s="16">
        <v>0</v>
      </c>
      <c r="AF453" s="16">
        <v>0</v>
      </c>
      <c r="AG453" s="16">
        <v>0</v>
      </c>
      <c r="AH453" s="16">
        <v>3</v>
      </c>
      <c r="AI453" s="14">
        <v>64039996</v>
      </c>
      <c r="AJ453" s="14" t="s">
        <v>1239</v>
      </c>
    </row>
    <row r="454" spans="1:36" ht="21.95" customHeight="1" x14ac:dyDescent="0.25">
      <c r="A454" s="14" t="s">
        <v>1732</v>
      </c>
      <c r="B454" s="14" t="s">
        <v>1733</v>
      </c>
      <c r="C454" s="14" t="s">
        <v>1734</v>
      </c>
      <c r="D454" s="14" t="s">
        <v>53</v>
      </c>
      <c r="E454" s="14" t="s">
        <v>110</v>
      </c>
      <c r="F454" s="14" t="s">
        <v>115</v>
      </c>
      <c r="G454" s="14" t="s">
        <v>949</v>
      </c>
      <c r="H454" s="14" t="s">
        <v>1287</v>
      </c>
      <c r="I454" s="14" t="s">
        <v>1529</v>
      </c>
      <c r="J454" s="15">
        <f>VLOOKUP(F454,[1]ATEN!$B$2:$AA$558,26,0)</f>
        <v>410</v>
      </c>
      <c r="K454" s="15">
        <f t="shared" si="6"/>
        <v>1230</v>
      </c>
      <c r="L454" s="14" t="s">
        <v>1232</v>
      </c>
      <c r="M454" s="14" t="s">
        <v>0</v>
      </c>
      <c r="N454" s="16">
        <v>0</v>
      </c>
      <c r="O454" s="16">
        <v>0</v>
      </c>
      <c r="P454" s="16">
        <v>1</v>
      </c>
      <c r="Q454" s="16">
        <v>0</v>
      </c>
      <c r="R454" s="16">
        <v>0</v>
      </c>
      <c r="S454" s="16">
        <v>0</v>
      </c>
      <c r="T454" s="16">
        <v>0</v>
      </c>
      <c r="U454" s="16">
        <v>0</v>
      </c>
      <c r="V454" s="16">
        <v>0</v>
      </c>
      <c r="W454" s="16">
        <v>1</v>
      </c>
      <c r="X454" s="16">
        <v>1</v>
      </c>
      <c r="Y454" s="16">
        <v>0</v>
      </c>
      <c r="Z454" s="16">
        <v>0</v>
      </c>
      <c r="AA454" s="16">
        <v>0</v>
      </c>
      <c r="AB454" s="16">
        <v>0</v>
      </c>
      <c r="AC454" s="16">
        <v>0</v>
      </c>
      <c r="AD454" s="16">
        <v>0</v>
      </c>
      <c r="AE454" s="16">
        <v>0</v>
      </c>
      <c r="AF454" s="16">
        <v>0</v>
      </c>
      <c r="AG454" s="16">
        <v>0</v>
      </c>
      <c r="AH454" s="16">
        <v>3</v>
      </c>
      <c r="AI454" s="14">
        <v>64039996</v>
      </c>
      <c r="AJ454" s="14" t="s">
        <v>1239</v>
      </c>
    </row>
    <row r="455" spans="1:36" ht="21.95" customHeight="1" x14ac:dyDescent="0.25">
      <c r="A455" s="14" t="s">
        <v>1732</v>
      </c>
      <c r="B455" s="14" t="s">
        <v>1733</v>
      </c>
      <c r="C455" s="14" t="s">
        <v>1734</v>
      </c>
      <c r="D455" s="14" t="s">
        <v>53</v>
      </c>
      <c r="E455" s="14" t="s">
        <v>110</v>
      </c>
      <c r="F455" s="14" t="s">
        <v>116</v>
      </c>
      <c r="G455" s="14" t="s">
        <v>949</v>
      </c>
      <c r="H455" s="14" t="s">
        <v>1288</v>
      </c>
      <c r="I455" s="14" t="s">
        <v>1530</v>
      </c>
      <c r="J455" s="15">
        <f>VLOOKUP(F455,[1]ATEN!$B$2:$AA$558,26,0)</f>
        <v>410</v>
      </c>
      <c r="K455" s="15">
        <f t="shared" si="6"/>
        <v>1230</v>
      </c>
      <c r="L455" s="14" t="s">
        <v>1232</v>
      </c>
      <c r="M455" s="14" t="s">
        <v>0</v>
      </c>
      <c r="N455" s="16">
        <v>1</v>
      </c>
      <c r="O455" s="16">
        <v>1</v>
      </c>
      <c r="P455" s="16">
        <v>0</v>
      </c>
      <c r="Q455" s="16">
        <v>0</v>
      </c>
      <c r="R455" s="16">
        <v>0</v>
      </c>
      <c r="S455" s="16">
        <v>0</v>
      </c>
      <c r="T455" s="16">
        <v>0</v>
      </c>
      <c r="U455" s="16">
        <v>0</v>
      </c>
      <c r="V455" s="16">
        <v>0</v>
      </c>
      <c r="W455" s="16">
        <v>0</v>
      </c>
      <c r="X455" s="16">
        <v>0</v>
      </c>
      <c r="Y455" s="16">
        <v>1</v>
      </c>
      <c r="Z455" s="16">
        <v>0</v>
      </c>
      <c r="AA455" s="16">
        <v>0</v>
      </c>
      <c r="AB455" s="16">
        <v>0</v>
      </c>
      <c r="AC455" s="16">
        <v>0</v>
      </c>
      <c r="AD455" s="16">
        <v>0</v>
      </c>
      <c r="AE455" s="16">
        <v>0</v>
      </c>
      <c r="AF455" s="16">
        <v>0</v>
      </c>
      <c r="AG455" s="16">
        <v>0</v>
      </c>
      <c r="AH455" s="16">
        <v>3</v>
      </c>
      <c r="AI455" s="14">
        <v>64039996</v>
      </c>
      <c r="AJ455" s="14" t="s">
        <v>1239</v>
      </c>
    </row>
    <row r="456" spans="1:36" ht="21.95" customHeight="1" x14ac:dyDescent="0.25">
      <c r="A456" s="14" t="s">
        <v>1732</v>
      </c>
      <c r="B456" s="14" t="s">
        <v>1733</v>
      </c>
      <c r="C456" s="14" t="s">
        <v>1734</v>
      </c>
      <c r="D456" s="14" t="s">
        <v>53</v>
      </c>
      <c r="E456" s="14" t="s">
        <v>110</v>
      </c>
      <c r="F456" s="14" t="s">
        <v>118</v>
      </c>
      <c r="G456" s="14" t="s">
        <v>949</v>
      </c>
      <c r="H456" s="14" t="s">
        <v>1290</v>
      </c>
      <c r="I456" s="14" t="s">
        <v>1532</v>
      </c>
      <c r="J456" s="15">
        <f>VLOOKUP(F456,[1]ATEN!$B$2:$AA$558,26,0)</f>
        <v>410</v>
      </c>
      <c r="K456" s="15">
        <f t="shared" si="6"/>
        <v>1230</v>
      </c>
      <c r="L456" s="14" t="s">
        <v>1232</v>
      </c>
      <c r="M456" s="14" t="s">
        <v>0</v>
      </c>
      <c r="N456" s="16">
        <v>0</v>
      </c>
      <c r="O456" s="16">
        <v>0</v>
      </c>
      <c r="P456" s="16">
        <v>0</v>
      </c>
      <c r="Q456" s="16">
        <v>3</v>
      </c>
      <c r="R456" s="16">
        <v>0</v>
      </c>
      <c r="S456" s="16">
        <v>0</v>
      </c>
      <c r="T456" s="16">
        <v>0</v>
      </c>
      <c r="U456" s="16">
        <v>0</v>
      </c>
      <c r="V456" s="16">
        <v>0</v>
      </c>
      <c r="W456" s="16">
        <v>0</v>
      </c>
      <c r="X456" s="16">
        <v>0</v>
      </c>
      <c r="Y456" s="16">
        <v>0</v>
      </c>
      <c r="Z456" s="16">
        <v>0</v>
      </c>
      <c r="AA456" s="16">
        <v>0</v>
      </c>
      <c r="AB456" s="16">
        <v>0</v>
      </c>
      <c r="AC456" s="16">
        <v>0</v>
      </c>
      <c r="AD456" s="16">
        <v>0</v>
      </c>
      <c r="AE456" s="16">
        <v>0</v>
      </c>
      <c r="AF456" s="16">
        <v>0</v>
      </c>
      <c r="AG456" s="16">
        <v>0</v>
      </c>
      <c r="AH456" s="16">
        <v>3</v>
      </c>
      <c r="AI456" s="14">
        <v>64039996</v>
      </c>
      <c r="AJ456" s="14" t="s">
        <v>1239</v>
      </c>
    </row>
    <row r="457" spans="1:36" ht="21.95" customHeight="1" x14ac:dyDescent="0.25">
      <c r="A457" s="14" t="s">
        <v>1732</v>
      </c>
      <c r="B457" s="14" t="s">
        <v>1733</v>
      </c>
      <c r="C457" s="14" t="s">
        <v>1734</v>
      </c>
      <c r="D457" s="14" t="s">
        <v>53</v>
      </c>
      <c r="E457" s="14" t="s">
        <v>119</v>
      </c>
      <c r="F457" s="14" t="s">
        <v>120</v>
      </c>
      <c r="G457" s="14" t="s">
        <v>950</v>
      </c>
      <c r="H457" s="14" t="s">
        <v>1291</v>
      </c>
      <c r="I457" s="14" t="s">
        <v>1533</v>
      </c>
      <c r="J457" s="15">
        <f>VLOOKUP(F457,[1]ATEN!$B$2:$AA$558,26,0)</f>
        <v>350</v>
      </c>
      <c r="K457" s="15">
        <f t="shared" ref="K457:K520" si="7">J457*AH457</f>
        <v>1050</v>
      </c>
      <c r="L457" s="14" t="s">
        <v>1232</v>
      </c>
      <c r="M457" s="14" t="s">
        <v>0</v>
      </c>
      <c r="N457" s="16">
        <v>2</v>
      </c>
      <c r="O457" s="16">
        <v>0</v>
      </c>
      <c r="P457" s="16">
        <v>0</v>
      </c>
      <c r="Q457" s="16">
        <v>0</v>
      </c>
      <c r="R457" s="16">
        <v>0</v>
      </c>
      <c r="S457" s="16">
        <v>0</v>
      </c>
      <c r="T457" s="16">
        <v>0</v>
      </c>
      <c r="U457" s="16">
        <v>0</v>
      </c>
      <c r="V457" s="16">
        <v>1</v>
      </c>
      <c r="W457" s="16">
        <v>0</v>
      </c>
      <c r="X457" s="16">
        <v>0</v>
      </c>
      <c r="Y457" s="16">
        <v>0</v>
      </c>
      <c r="Z457" s="16">
        <v>0</v>
      </c>
      <c r="AA457" s="16">
        <v>0</v>
      </c>
      <c r="AB457" s="16">
        <v>0</v>
      </c>
      <c r="AC457" s="16">
        <v>0</v>
      </c>
      <c r="AD457" s="16">
        <v>0</v>
      </c>
      <c r="AE457" s="16">
        <v>0</v>
      </c>
      <c r="AF457" s="16">
        <v>0</v>
      </c>
      <c r="AG457" s="16">
        <v>0</v>
      </c>
      <c r="AH457" s="16">
        <v>3</v>
      </c>
      <c r="AI457" s="14">
        <v>64039996</v>
      </c>
      <c r="AJ457" s="14" t="s">
        <v>1239</v>
      </c>
    </row>
    <row r="458" spans="1:36" ht="21.95" customHeight="1" x14ac:dyDescent="0.25">
      <c r="A458" s="14" t="s">
        <v>1732</v>
      </c>
      <c r="B458" s="14" t="s">
        <v>1733</v>
      </c>
      <c r="C458" s="14" t="s">
        <v>1734</v>
      </c>
      <c r="D458" s="14" t="s">
        <v>53</v>
      </c>
      <c r="E458" s="14" t="s">
        <v>119</v>
      </c>
      <c r="F458" s="14" t="s">
        <v>123</v>
      </c>
      <c r="G458" s="14" t="s">
        <v>950</v>
      </c>
      <c r="H458" s="14" t="s">
        <v>1275</v>
      </c>
      <c r="I458" s="14" t="s">
        <v>1517</v>
      </c>
      <c r="J458" s="15">
        <f>VLOOKUP(F458,[1]ATEN!$B$2:$AA$558,26,0)</f>
        <v>375</v>
      </c>
      <c r="K458" s="15">
        <f t="shared" si="7"/>
        <v>1125</v>
      </c>
      <c r="L458" s="14" t="s">
        <v>1232</v>
      </c>
      <c r="M458" s="14" t="s">
        <v>0</v>
      </c>
      <c r="N458" s="16">
        <v>0</v>
      </c>
      <c r="O458" s="16">
        <v>1</v>
      </c>
      <c r="P458" s="16">
        <v>1</v>
      </c>
      <c r="Q458" s="16">
        <v>0</v>
      </c>
      <c r="R458" s="16">
        <v>0</v>
      </c>
      <c r="S458" s="16">
        <v>0</v>
      </c>
      <c r="T458" s="16">
        <v>0</v>
      </c>
      <c r="U458" s="16">
        <v>0</v>
      </c>
      <c r="V458" s="16">
        <v>0</v>
      </c>
      <c r="W458" s="16">
        <v>1</v>
      </c>
      <c r="X458" s="16">
        <v>0</v>
      </c>
      <c r="Y458" s="16">
        <v>0</v>
      </c>
      <c r="Z458" s="16">
        <v>0</v>
      </c>
      <c r="AA458" s="16">
        <v>0</v>
      </c>
      <c r="AB458" s="16">
        <v>0</v>
      </c>
      <c r="AC458" s="16">
        <v>0</v>
      </c>
      <c r="AD458" s="16">
        <v>0</v>
      </c>
      <c r="AE458" s="16">
        <v>0</v>
      </c>
      <c r="AF458" s="16">
        <v>0</v>
      </c>
      <c r="AG458" s="16">
        <v>0</v>
      </c>
      <c r="AH458" s="16">
        <v>3</v>
      </c>
      <c r="AI458" s="14">
        <v>64039996</v>
      </c>
      <c r="AJ458" s="14" t="s">
        <v>1239</v>
      </c>
    </row>
    <row r="459" spans="1:36" ht="21.95" customHeight="1" x14ac:dyDescent="0.25">
      <c r="A459" s="14" t="s">
        <v>1732</v>
      </c>
      <c r="B459" s="14" t="s">
        <v>1733</v>
      </c>
      <c r="C459" s="14" t="s">
        <v>1734</v>
      </c>
      <c r="D459" s="14" t="s">
        <v>53</v>
      </c>
      <c r="E459" s="14" t="s">
        <v>119</v>
      </c>
      <c r="F459" s="14" t="s">
        <v>124</v>
      </c>
      <c r="G459" s="14" t="s">
        <v>950</v>
      </c>
      <c r="H459" s="14" t="s">
        <v>1259</v>
      </c>
      <c r="I459" s="14" t="s">
        <v>1501</v>
      </c>
      <c r="J459" s="15">
        <f>VLOOKUP(F459,[1]ATEN!$B$2:$AA$558,26,0)</f>
        <v>360</v>
      </c>
      <c r="K459" s="15">
        <f t="shared" si="7"/>
        <v>1080</v>
      </c>
      <c r="L459" s="14" t="s">
        <v>1232</v>
      </c>
      <c r="M459" s="14" t="s">
        <v>1234</v>
      </c>
      <c r="N459" s="16">
        <v>0</v>
      </c>
      <c r="O459" s="16">
        <v>0</v>
      </c>
      <c r="P459" s="16">
        <v>0</v>
      </c>
      <c r="Q459" s="16">
        <v>1</v>
      </c>
      <c r="R459" s="16">
        <v>0</v>
      </c>
      <c r="S459" s="16">
        <v>0</v>
      </c>
      <c r="T459" s="16">
        <v>0</v>
      </c>
      <c r="U459" s="16">
        <v>0</v>
      </c>
      <c r="V459" s="16">
        <v>0</v>
      </c>
      <c r="W459" s="16">
        <v>0</v>
      </c>
      <c r="X459" s="16">
        <v>0</v>
      </c>
      <c r="Y459" s="16">
        <v>0</v>
      </c>
      <c r="Z459" s="16">
        <v>1</v>
      </c>
      <c r="AA459" s="16">
        <v>0</v>
      </c>
      <c r="AB459" s="16">
        <v>1</v>
      </c>
      <c r="AC459" s="16">
        <v>0</v>
      </c>
      <c r="AD459" s="16">
        <v>0</v>
      </c>
      <c r="AE459" s="16">
        <v>0</v>
      </c>
      <c r="AF459" s="16">
        <v>0</v>
      </c>
      <c r="AG459" s="16">
        <v>0</v>
      </c>
      <c r="AH459" s="16">
        <v>3</v>
      </c>
      <c r="AI459" s="14">
        <v>64039996</v>
      </c>
      <c r="AJ459" s="14" t="s">
        <v>1239</v>
      </c>
    </row>
    <row r="460" spans="1:36" ht="21.95" customHeight="1" x14ac:dyDescent="0.25">
      <c r="A460" s="14" t="s">
        <v>1732</v>
      </c>
      <c r="B460" s="14" t="s">
        <v>1733</v>
      </c>
      <c r="C460" s="14" t="s">
        <v>1734</v>
      </c>
      <c r="D460" s="14" t="s">
        <v>53</v>
      </c>
      <c r="E460" s="14" t="s">
        <v>119</v>
      </c>
      <c r="F460" s="14" t="s">
        <v>126</v>
      </c>
      <c r="G460" s="14" t="s">
        <v>950</v>
      </c>
      <c r="H460" s="14" t="s">
        <v>1294</v>
      </c>
      <c r="I460" s="14" t="s">
        <v>1535</v>
      </c>
      <c r="J460" s="15">
        <f>VLOOKUP(F460,[1]ATEN!$B$2:$AA$558,26,0)</f>
        <v>350</v>
      </c>
      <c r="K460" s="15">
        <f t="shared" si="7"/>
        <v>1050</v>
      </c>
      <c r="L460" s="14" t="s">
        <v>1232</v>
      </c>
      <c r="M460" s="14" t="s">
        <v>0</v>
      </c>
      <c r="N460" s="16">
        <v>1</v>
      </c>
      <c r="O460" s="16">
        <v>2</v>
      </c>
      <c r="P460" s="16">
        <v>0</v>
      </c>
      <c r="Q460" s="16">
        <v>0</v>
      </c>
      <c r="R460" s="16">
        <v>0</v>
      </c>
      <c r="S460" s="16">
        <v>0</v>
      </c>
      <c r="T460" s="16">
        <v>0</v>
      </c>
      <c r="U460" s="16">
        <v>0</v>
      </c>
      <c r="V460" s="16">
        <v>0</v>
      </c>
      <c r="W460" s="16">
        <v>0</v>
      </c>
      <c r="X460" s="16">
        <v>0</v>
      </c>
      <c r="Y460" s="16">
        <v>0</v>
      </c>
      <c r="Z460" s="16">
        <v>0</v>
      </c>
      <c r="AA460" s="16">
        <v>0</v>
      </c>
      <c r="AB460" s="16">
        <v>0</v>
      </c>
      <c r="AC460" s="16">
        <v>0</v>
      </c>
      <c r="AD460" s="16">
        <v>0</v>
      </c>
      <c r="AE460" s="16">
        <v>0</v>
      </c>
      <c r="AF460" s="16">
        <v>0</v>
      </c>
      <c r="AG460" s="16">
        <v>0</v>
      </c>
      <c r="AH460" s="16">
        <v>3</v>
      </c>
      <c r="AI460" s="14">
        <v>64039996</v>
      </c>
      <c r="AJ460" s="14" t="s">
        <v>1239</v>
      </c>
    </row>
    <row r="461" spans="1:36" ht="21.95" customHeight="1" x14ac:dyDescent="0.25">
      <c r="A461" s="14" t="s">
        <v>1732</v>
      </c>
      <c r="B461" s="14" t="s">
        <v>1733</v>
      </c>
      <c r="C461" s="14" t="s">
        <v>1734</v>
      </c>
      <c r="D461" s="14" t="s">
        <v>53</v>
      </c>
      <c r="E461" s="14" t="s">
        <v>136</v>
      </c>
      <c r="F461" s="14" t="s">
        <v>138</v>
      </c>
      <c r="G461" s="14" t="s">
        <v>952</v>
      </c>
      <c r="H461" s="14" t="s">
        <v>1299</v>
      </c>
      <c r="I461" s="14" t="s">
        <v>1539</v>
      </c>
      <c r="J461" s="15">
        <f>VLOOKUP(F461,[1]ATEN!$B$2:$AA$558,26,0)</f>
        <v>480</v>
      </c>
      <c r="K461" s="15">
        <f t="shared" si="7"/>
        <v>1440</v>
      </c>
      <c r="L461" s="14" t="s">
        <v>1232</v>
      </c>
      <c r="M461" s="14" t="s">
        <v>1233</v>
      </c>
      <c r="N461" s="16">
        <v>0</v>
      </c>
      <c r="O461" s="16">
        <v>0</v>
      </c>
      <c r="P461" s="16">
        <v>0</v>
      </c>
      <c r="Q461" s="16">
        <v>0</v>
      </c>
      <c r="R461" s="16">
        <v>0</v>
      </c>
      <c r="S461" s="16">
        <v>0</v>
      </c>
      <c r="T461" s="16">
        <v>0</v>
      </c>
      <c r="U461" s="16">
        <v>0</v>
      </c>
      <c r="V461" s="16">
        <v>0</v>
      </c>
      <c r="W461" s="16">
        <v>1</v>
      </c>
      <c r="X461" s="16">
        <v>0</v>
      </c>
      <c r="Y461" s="16">
        <v>1</v>
      </c>
      <c r="Z461" s="16">
        <v>1</v>
      </c>
      <c r="AA461" s="16">
        <v>0</v>
      </c>
      <c r="AB461" s="16">
        <v>0</v>
      </c>
      <c r="AC461" s="16">
        <v>0</v>
      </c>
      <c r="AD461" s="16">
        <v>0</v>
      </c>
      <c r="AE461" s="16">
        <v>0</v>
      </c>
      <c r="AF461" s="16">
        <v>0</v>
      </c>
      <c r="AG461" s="16">
        <v>0</v>
      </c>
      <c r="AH461" s="16">
        <v>3</v>
      </c>
      <c r="AI461" s="14">
        <v>64039996</v>
      </c>
      <c r="AJ461" s="14" t="s">
        <v>1239</v>
      </c>
    </row>
    <row r="462" spans="1:36" ht="21.95" customHeight="1" x14ac:dyDescent="0.25">
      <c r="A462" s="14" t="s">
        <v>1732</v>
      </c>
      <c r="B462" s="14" t="s">
        <v>1733</v>
      </c>
      <c r="C462" s="14" t="s">
        <v>1734</v>
      </c>
      <c r="D462" s="14" t="s">
        <v>53</v>
      </c>
      <c r="E462" s="14" t="s">
        <v>136</v>
      </c>
      <c r="F462" s="14" t="s">
        <v>140</v>
      </c>
      <c r="G462" s="14" t="s">
        <v>952</v>
      </c>
      <c r="H462" s="14" t="s">
        <v>1300</v>
      </c>
      <c r="I462" s="14" t="s">
        <v>1540</v>
      </c>
      <c r="J462" s="15">
        <f>VLOOKUP(F462,[1]ATEN!$B$2:$AA$558,26,0)</f>
        <v>480</v>
      </c>
      <c r="K462" s="15">
        <f t="shared" si="7"/>
        <v>1440</v>
      </c>
      <c r="L462" s="14" t="s">
        <v>1232</v>
      </c>
      <c r="M462" s="14" t="s">
        <v>0</v>
      </c>
      <c r="N462" s="16">
        <v>0</v>
      </c>
      <c r="O462" s="16">
        <v>0</v>
      </c>
      <c r="P462" s="16">
        <v>0</v>
      </c>
      <c r="Q462" s="16">
        <v>0</v>
      </c>
      <c r="R462" s="16">
        <v>0</v>
      </c>
      <c r="S462" s="16">
        <v>0</v>
      </c>
      <c r="T462" s="16">
        <v>0</v>
      </c>
      <c r="U462" s="16">
        <v>0</v>
      </c>
      <c r="V462" s="16">
        <v>0</v>
      </c>
      <c r="W462" s="16">
        <v>0</v>
      </c>
      <c r="X462" s="16">
        <v>0</v>
      </c>
      <c r="Y462" s="16">
        <v>0</v>
      </c>
      <c r="Z462" s="16">
        <v>0</v>
      </c>
      <c r="AA462" s="16">
        <v>2</v>
      </c>
      <c r="AB462" s="16">
        <v>0</v>
      </c>
      <c r="AC462" s="16">
        <v>0</v>
      </c>
      <c r="AD462" s="16">
        <v>1</v>
      </c>
      <c r="AE462" s="16">
        <v>0</v>
      </c>
      <c r="AF462" s="16">
        <v>0</v>
      </c>
      <c r="AG462" s="16">
        <v>0</v>
      </c>
      <c r="AH462" s="16">
        <v>3</v>
      </c>
      <c r="AI462" s="14">
        <v>64039996</v>
      </c>
      <c r="AJ462" s="14" t="s">
        <v>1239</v>
      </c>
    </row>
    <row r="463" spans="1:36" ht="21.95" customHeight="1" x14ac:dyDescent="0.25">
      <c r="A463" s="14" t="s">
        <v>1732</v>
      </c>
      <c r="B463" s="14" t="s">
        <v>1733</v>
      </c>
      <c r="C463" s="14" t="s">
        <v>1734</v>
      </c>
      <c r="D463" s="14" t="s">
        <v>53</v>
      </c>
      <c r="E463" s="14" t="s">
        <v>141</v>
      </c>
      <c r="F463" s="14" t="s">
        <v>142</v>
      </c>
      <c r="G463" s="14" t="s">
        <v>953</v>
      </c>
      <c r="H463" s="14" t="s">
        <v>1301</v>
      </c>
      <c r="I463" s="14" t="s">
        <v>1541</v>
      </c>
      <c r="J463" s="15">
        <f>VLOOKUP(F463,[1]ATEN!$B$2:$AA$558,26,0)</f>
        <v>598</v>
      </c>
      <c r="K463" s="15">
        <f t="shared" si="7"/>
        <v>1794</v>
      </c>
      <c r="L463" s="14" t="s">
        <v>1232</v>
      </c>
      <c r="M463" s="14" t="s">
        <v>1234</v>
      </c>
      <c r="N463" s="16">
        <v>0</v>
      </c>
      <c r="O463" s="16">
        <v>0</v>
      </c>
      <c r="P463" s="16">
        <v>0</v>
      </c>
      <c r="Q463" s="16">
        <v>0</v>
      </c>
      <c r="R463" s="16">
        <v>2</v>
      </c>
      <c r="S463" s="16">
        <v>0</v>
      </c>
      <c r="T463" s="16">
        <v>0</v>
      </c>
      <c r="U463" s="16">
        <v>0</v>
      </c>
      <c r="V463" s="16">
        <v>0</v>
      </c>
      <c r="W463" s="16">
        <v>0</v>
      </c>
      <c r="X463" s="16">
        <v>1</v>
      </c>
      <c r="Y463" s="16">
        <v>0</v>
      </c>
      <c r="Z463" s="16">
        <v>0</v>
      </c>
      <c r="AA463" s="16">
        <v>0</v>
      </c>
      <c r="AB463" s="16">
        <v>0</v>
      </c>
      <c r="AC463" s="16">
        <v>0</v>
      </c>
      <c r="AD463" s="16">
        <v>0</v>
      </c>
      <c r="AE463" s="16">
        <v>0</v>
      </c>
      <c r="AF463" s="16">
        <v>0</v>
      </c>
      <c r="AG463" s="16">
        <v>0</v>
      </c>
      <c r="AH463" s="16">
        <v>3</v>
      </c>
      <c r="AI463" s="14">
        <v>64039996</v>
      </c>
      <c r="AJ463" s="14" t="s">
        <v>1239</v>
      </c>
    </row>
    <row r="464" spans="1:36" ht="21.95" customHeight="1" x14ac:dyDescent="0.25">
      <c r="A464" s="14" t="s">
        <v>1732</v>
      </c>
      <c r="B464" s="14" t="s">
        <v>1733</v>
      </c>
      <c r="C464" s="14" t="s">
        <v>1734</v>
      </c>
      <c r="D464" s="14" t="s">
        <v>53</v>
      </c>
      <c r="E464" s="14" t="s">
        <v>153</v>
      </c>
      <c r="F464" s="14" t="s">
        <v>154</v>
      </c>
      <c r="G464" s="14" t="s">
        <v>957</v>
      </c>
      <c r="H464" s="14" t="s">
        <v>1307</v>
      </c>
      <c r="I464" s="14" t="s">
        <v>1547</v>
      </c>
      <c r="J464" s="15">
        <f>VLOOKUP(F464,[1]ATEN!$B$2:$AA$558,26,0)</f>
        <v>290</v>
      </c>
      <c r="K464" s="15">
        <f t="shared" si="7"/>
        <v>870</v>
      </c>
      <c r="L464" s="14" t="s">
        <v>1232</v>
      </c>
      <c r="M464" s="14" t="s">
        <v>0</v>
      </c>
      <c r="N464" s="16">
        <v>0</v>
      </c>
      <c r="O464" s="16">
        <v>0</v>
      </c>
      <c r="P464" s="16">
        <v>0</v>
      </c>
      <c r="Q464" s="16">
        <v>0</v>
      </c>
      <c r="R464" s="16">
        <v>0</v>
      </c>
      <c r="S464" s="16">
        <v>0</v>
      </c>
      <c r="T464" s="16">
        <v>0</v>
      </c>
      <c r="U464" s="16">
        <v>0</v>
      </c>
      <c r="V464" s="16">
        <v>0</v>
      </c>
      <c r="W464" s="16">
        <v>0</v>
      </c>
      <c r="X464" s="16">
        <v>1</v>
      </c>
      <c r="Y464" s="16">
        <v>0</v>
      </c>
      <c r="Z464" s="16">
        <v>1</v>
      </c>
      <c r="AA464" s="16">
        <v>1</v>
      </c>
      <c r="AB464" s="16">
        <v>0</v>
      </c>
      <c r="AC464" s="16">
        <v>0</v>
      </c>
      <c r="AD464" s="16">
        <v>0</v>
      </c>
      <c r="AE464" s="16">
        <v>0</v>
      </c>
      <c r="AF464" s="16">
        <v>0</v>
      </c>
      <c r="AG464" s="16">
        <v>0</v>
      </c>
      <c r="AH464" s="16">
        <v>3</v>
      </c>
      <c r="AI464" s="14">
        <v>64039116</v>
      </c>
      <c r="AJ464" s="14" t="s">
        <v>1240</v>
      </c>
    </row>
    <row r="465" spans="1:36" ht="21.95" customHeight="1" x14ac:dyDescent="0.25">
      <c r="A465" s="14" t="s">
        <v>1732</v>
      </c>
      <c r="B465" s="14" t="s">
        <v>1733</v>
      </c>
      <c r="C465" s="14" t="s">
        <v>1734</v>
      </c>
      <c r="D465" s="14" t="s">
        <v>53</v>
      </c>
      <c r="E465" s="14" t="s">
        <v>153</v>
      </c>
      <c r="F465" s="14" t="s">
        <v>158</v>
      </c>
      <c r="G465" s="14" t="s">
        <v>957</v>
      </c>
      <c r="H465" s="14" t="s">
        <v>1310</v>
      </c>
      <c r="I465" s="14" t="s">
        <v>1550</v>
      </c>
      <c r="J465" s="15">
        <f>VLOOKUP(F465,[1]ATEN!$B$2:$AA$558,26,0)</f>
        <v>290</v>
      </c>
      <c r="K465" s="15">
        <f t="shared" si="7"/>
        <v>870</v>
      </c>
      <c r="L465" s="14" t="s">
        <v>1232</v>
      </c>
      <c r="M465" s="14" t="s">
        <v>0</v>
      </c>
      <c r="N465" s="16">
        <v>0</v>
      </c>
      <c r="O465" s="16">
        <v>0</v>
      </c>
      <c r="P465" s="16">
        <v>0</v>
      </c>
      <c r="Q465" s="16">
        <v>0</v>
      </c>
      <c r="R465" s="16">
        <v>0</v>
      </c>
      <c r="S465" s="16">
        <v>0</v>
      </c>
      <c r="T465" s="16">
        <v>0</v>
      </c>
      <c r="U465" s="16">
        <v>0</v>
      </c>
      <c r="V465" s="16">
        <v>0</v>
      </c>
      <c r="W465" s="16">
        <v>0</v>
      </c>
      <c r="X465" s="16">
        <v>1</v>
      </c>
      <c r="Y465" s="16">
        <v>1</v>
      </c>
      <c r="Z465" s="16">
        <v>1</v>
      </c>
      <c r="AA465" s="16">
        <v>0</v>
      </c>
      <c r="AB465" s="16">
        <v>0</v>
      </c>
      <c r="AC465" s="16">
        <v>0</v>
      </c>
      <c r="AD465" s="16">
        <v>0</v>
      </c>
      <c r="AE465" s="16">
        <v>0</v>
      </c>
      <c r="AF465" s="16">
        <v>0</v>
      </c>
      <c r="AG465" s="16">
        <v>0</v>
      </c>
      <c r="AH465" s="16">
        <v>3</v>
      </c>
      <c r="AI465" s="14">
        <v>64039116</v>
      </c>
      <c r="AJ465" s="14" t="s">
        <v>1240</v>
      </c>
    </row>
    <row r="466" spans="1:36" ht="21.95" customHeight="1" x14ac:dyDescent="0.25">
      <c r="A466" s="14" t="s">
        <v>1732</v>
      </c>
      <c r="B466" s="14" t="s">
        <v>1733</v>
      </c>
      <c r="C466" s="14" t="s">
        <v>1734</v>
      </c>
      <c r="D466" s="14" t="s">
        <v>53</v>
      </c>
      <c r="E466" s="14" t="s">
        <v>159</v>
      </c>
      <c r="F466" s="14" t="s">
        <v>161</v>
      </c>
      <c r="G466" s="14" t="s">
        <v>958</v>
      </c>
      <c r="H466" s="14" t="s">
        <v>1311</v>
      </c>
      <c r="I466" s="14" t="s">
        <v>1551</v>
      </c>
      <c r="J466" s="15">
        <f>VLOOKUP(F466,[1]ATEN!$B$2:$AA$558,26,0)</f>
        <v>330</v>
      </c>
      <c r="K466" s="15">
        <f t="shared" si="7"/>
        <v>990</v>
      </c>
      <c r="L466" s="14" t="s">
        <v>1232</v>
      </c>
      <c r="M466" s="14" t="s">
        <v>0</v>
      </c>
      <c r="N466" s="16">
        <v>0</v>
      </c>
      <c r="O466" s="16">
        <v>0</v>
      </c>
      <c r="P466" s="16">
        <v>0</v>
      </c>
      <c r="Q466" s="16">
        <v>0</v>
      </c>
      <c r="R466" s="16">
        <v>0</v>
      </c>
      <c r="S466" s="16">
        <v>0</v>
      </c>
      <c r="T466" s="16">
        <v>0</v>
      </c>
      <c r="U466" s="16">
        <v>0</v>
      </c>
      <c r="V466" s="16">
        <v>0</v>
      </c>
      <c r="W466" s="16">
        <v>0</v>
      </c>
      <c r="X466" s="16">
        <v>1</v>
      </c>
      <c r="Y466" s="16">
        <v>1</v>
      </c>
      <c r="Z466" s="16">
        <v>1</v>
      </c>
      <c r="AA466" s="16">
        <v>0</v>
      </c>
      <c r="AB466" s="16">
        <v>0</v>
      </c>
      <c r="AC466" s="16">
        <v>0</v>
      </c>
      <c r="AD466" s="16">
        <v>0</v>
      </c>
      <c r="AE466" s="16">
        <v>0</v>
      </c>
      <c r="AF466" s="16">
        <v>0</v>
      </c>
      <c r="AG466" s="16">
        <v>0</v>
      </c>
      <c r="AH466" s="16">
        <v>3</v>
      </c>
      <c r="AI466" s="14">
        <v>64035115</v>
      </c>
      <c r="AJ466" s="14" t="s">
        <v>1242</v>
      </c>
    </row>
    <row r="467" spans="1:36" ht="21.95" customHeight="1" x14ac:dyDescent="0.25">
      <c r="A467" s="14" t="s">
        <v>1732</v>
      </c>
      <c r="B467" s="14" t="s">
        <v>1733</v>
      </c>
      <c r="C467" s="14" t="s">
        <v>1734</v>
      </c>
      <c r="D467" s="14" t="s">
        <v>53</v>
      </c>
      <c r="E467" s="14" t="s">
        <v>179</v>
      </c>
      <c r="F467" s="14" t="s">
        <v>180</v>
      </c>
      <c r="G467" s="14" t="s">
        <v>965</v>
      </c>
      <c r="H467" s="14" t="s">
        <v>1303</v>
      </c>
      <c r="I467" s="14" t="s">
        <v>1543</v>
      </c>
      <c r="J467" s="15">
        <f>VLOOKUP(F467,[1]ATEN!$B$2:$AA$558,26,0)</f>
        <v>430</v>
      </c>
      <c r="K467" s="15">
        <f t="shared" si="7"/>
        <v>1290</v>
      </c>
      <c r="L467" s="14" t="s">
        <v>1232</v>
      </c>
      <c r="M467" s="14" t="s">
        <v>0</v>
      </c>
      <c r="N467" s="16">
        <v>0</v>
      </c>
      <c r="O467" s="16">
        <v>0</v>
      </c>
      <c r="P467" s="16">
        <v>1</v>
      </c>
      <c r="Q467" s="16">
        <v>0</v>
      </c>
      <c r="R467" s="16">
        <v>0</v>
      </c>
      <c r="S467" s="16">
        <v>0</v>
      </c>
      <c r="T467" s="16">
        <v>0</v>
      </c>
      <c r="U467" s="16">
        <v>0</v>
      </c>
      <c r="V467" s="16">
        <v>0</v>
      </c>
      <c r="W467" s="16">
        <v>0</v>
      </c>
      <c r="X467" s="16">
        <v>0</v>
      </c>
      <c r="Y467" s="16">
        <v>0</v>
      </c>
      <c r="Z467" s="16">
        <v>0</v>
      </c>
      <c r="AA467" s="16">
        <v>0</v>
      </c>
      <c r="AB467" s="16">
        <v>1</v>
      </c>
      <c r="AC467" s="16">
        <v>0</v>
      </c>
      <c r="AD467" s="16">
        <v>1</v>
      </c>
      <c r="AE467" s="16">
        <v>0</v>
      </c>
      <c r="AF467" s="16">
        <v>0</v>
      </c>
      <c r="AG467" s="16">
        <v>0</v>
      </c>
      <c r="AH467" s="16">
        <v>3</v>
      </c>
      <c r="AI467" s="14">
        <v>64039996</v>
      </c>
      <c r="AJ467" s="14" t="s">
        <v>1239</v>
      </c>
    </row>
    <row r="468" spans="1:36" ht="21.95" customHeight="1" x14ac:dyDescent="0.25">
      <c r="A468" s="14" t="s">
        <v>1732</v>
      </c>
      <c r="B468" s="14" t="s">
        <v>1733</v>
      </c>
      <c r="C468" s="14" t="s">
        <v>1734</v>
      </c>
      <c r="D468" s="14" t="s">
        <v>53</v>
      </c>
      <c r="E468" s="14" t="s">
        <v>182</v>
      </c>
      <c r="F468" s="14" t="s">
        <v>183</v>
      </c>
      <c r="G468" s="14" t="s">
        <v>966</v>
      </c>
      <c r="H468" s="14" t="s">
        <v>1316</v>
      </c>
      <c r="I468" s="14" t="s">
        <v>1556</v>
      </c>
      <c r="J468" s="15">
        <f>VLOOKUP(F468,[1]ATEN!$B$2:$AA$558,26,0)</f>
        <v>375</v>
      </c>
      <c r="K468" s="15">
        <f t="shared" si="7"/>
        <v>1125</v>
      </c>
      <c r="L468" s="14" t="s">
        <v>1232</v>
      </c>
      <c r="M468" s="14" t="s">
        <v>1235</v>
      </c>
      <c r="N468" s="16">
        <v>0</v>
      </c>
      <c r="O468" s="16">
        <v>1</v>
      </c>
      <c r="P468" s="16">
        <v>1</v>
      </c>
      <c r="Q468" s="16">
        <v>0</v>
      </c>
      <c r="R468" s="16">
        <v>1</v>
      </c>
      <c r="S468" s="16">
        <v>0</v>
      </c>
      <c r="T468" s="16">
        <v>0</v>
      </c>
      <c r="U468" s="16">
        <v>0</v>
      </c>
      <c r="V468" s="16">
        <v>0</v>
      </c>
      <c r="W468" s="16">
        <v>0</v>
      </c>
      <c r="X468" s="16">
        <v>0</v>
      </c>
      <c r="Y468" s="16">
        <v>0</v>
      </c>
      <c r="Z468" s="16">
        <v>0</v>
      </c>
      <c r="AA468" s="16">
        <v>0</v>
      </c>
      <c r="AB468" s="16">
        <v>0</v>
      </c>
      <c r="AC468" s="16">
        <v>0</v>
      </c>
      <c r="AD468" s="16">
        <v>0</v>
      </c>
      <c r="AE468" s="16">
        <v>0</v>
      </c>
      <c r="AF468" s="16">
        <v>0</v>
      </c>
      <c r="AG468" s="16">
        <v>0</v>
      </c>
      <c r="AH468" s="16">
        <v>3</v>
      </c>
      <c r="AI468" s="14">
        <v>64039996</v>
      </c>
      <c r="AJ468" s="14" t="s">
        <v>1239</v>
      </c>
    </row>
    <row r="469" spans="1:36" ht="21.95" customHeight="1" x14ac:dyDescent="0.25">
      <c r="A469" s="14" t="s">
        <v>1732</v>
      </c>
      <c r="B469" s="14" t="s">
        <v>1733</v>
      </c>
      <c r="C469" s="14" t="s">
        <v>1734</v>
      </c>
      <c r="D469" s="14" t="s">
        <v>53</v>
      </c>
      <c r="E469" s="14" t="s">
        <v>182</v>
      </c>
      <c r="F469" s="14" t="s">
        <v>183</v>
      </c>
      <c r="G469" s="14" t="s">
        <v>966</v>
      </c>
      <c r="H469" s="14" t="s">
        <v>1316</v>
      </c>
      <c r="I469" s="14" t="s">
        <v>1556</v>
      </c>
      <c r="J469" s="15">
        <f>VLOOKUP(F469,[1]ATEN!$B$2:$AA$558,26,0)</f>
        <v>375</v>
      </c>
      <c r="K469" s="15">
        <f t="shared" si="7"/>
        <v>1125</v>
      </c>
      <c r="L469" s="14" t="s">
        <v>1232</v>
      </c>
      <c r="M469" s="14" t="s">
        <v>1234</v>
      </c>
      <c r="N469" s="16">
        <v>0</v>
      </c>
      <c r="O469" s="16">
        <v>0</v>
      </c>
      <c r="P469" s="16">
        <v>0</v>
      </c>
      <c r="Q469" s="16">
        <v>2</v>
      </c>
      <c r="R469" s="16">
        <v>1</v>
      </c>
      <c r="S469" s="16">
        <v>0</v>
      </c>
      <c r="T469" s="16">
        <v>0</v>
      </c>
      <c r="U469" s="16">
        <v>0</v>
      </c>
      <c r="V469" s="16">
        <v>0</v>
      </c>
      <c r="W469" s="16">
        <v>0</v>
      </c>
      <c r="X469" s="16">
        <v>0</v>
      </c>
      <c r="Y469" s="16">
        <v>0</v>
      </c>
      <c r="Z469" s="16">
        <v>0</v>
      </c>
      <c r="AA469" s="16">
        <v>0</v>
      </c>
      <c r="AB469" s="16">
        <v>0</v>
      </c>
      <c r="AC469" s="16">
        <v>0</v>
      </c>
      <c r="AD469" s="16">
        <v>0</v>
      </c>
      <c r="AE469" s="16">
        <v>0</v>
      </c>
      <c r="AF469" s="16">
        <v>0</v>
      </c>
      <c r="AG469" s="16">
        <v>0</v>
      </c>
      <c r="AH469" s="16">
        <v>3</v>
      </c>
      <c r="AI469" s="14">
        <v>64039996</v>
      </c>
      <c r="AJ469" s="14" t="s">
        <v>1239</v>
      </c>
    </row>
    <row r="470" spans="1:36" ht="21.95" customHeight="1" x14ac:dyDescent="0.25">
      <c r="A470" s="14" t="s">
        <v>1732</v>
      </c>
      <c r="B470" s="14" t="s">
        <v>1733</v>
      </c>
      <c r="C470" s="14" t="s">
        <v>1734</v>
      </c>
      <c r="D470" s="14" t="s">
        <v>53</v>
      </c>
      <c r="E470" s="14" t="s">
        <v>184</v>
      </c>
      <c r="F470" s="14" t="s">
        <v>186</v>
      </c>
      <c r="G470" s="14" t="s">
        <v>967</v>
      </c>
      <c r="H470" s="14" t="s">
        <v>1279</v>
      </c>
      <c r="I470" s="14" t="s">
        <v>1521</v>
      </c>
      <c r="J470" s="15">
        <f>VLOOKUP(F470,[1]ATEN!$B$2:$AA$558,26,0)</f>
        <v>450</v>
      </c>
      <c r="K470" s="15">
        <f t="shared" si="7"/>
        <v>1350</v>
      </c>
      <c r="L470" s="14" t="s">
        <v>1232</v>
      </c>
      <c r="M470" s="14" t="s">
        <v>1234</v>
      </c>
      <c r="N470" s="16">
        <v>0</v>
      </c>
      <c r="O470" s="16">
        <v>0</v>
      </c>
      <c r="P470" s="16">
        <v>0</v>
      </c>
      <c r="Q470" s="16">
        <v>0</v>
      </c>
      <c r="R470" s="16">
        <v>0</v>
      </c>
      <c r="S470" s="16">
        <v>2</v>
      </c>
      <c r="T470" s="16">
        <v>0</v>
      </c>
      <c r="U470" s="16">
        <v>0</v>
      </c>
      <c r="V470" s="16">
        <v>1</v>
      </c>
      <c r="W470" s="16">
        <v>0</v>
      </c>
      <c r="X470" s="16">
        <v>0</v>
      </c>
      <c r="Y470" s="16">
        <v>0</v>
      </c>
      <c r="Z470" s="16">
        <v>0</v>
      </c>
      <c r="AA470" s="16">
        <v>0</v>
      </c>
      <c r="AB470" s="16">
        <v>0</v>
      </c>
      <c r="AC470" s="16">
        <v>0</v>
      </c>
      <c r="AD470" s="16">
        <v>0</v>
      </c>
      <c r="AE470" s="16">
        <v>0</v>
      </c>
      <c r="AF470" s="16">
        <v>0</v>
      </c>
      <c r="AG470" s="16">
        <v>0</v>
      </c>
      <c r="AH470" s="16">
        <v>3</v>
      </c>
      <c r="AI470" s="14">
        <v>64039996</v>
      </c>
      <c r="AJ470" s="14" t="s">
        <v>1239</v>
      </c>
    </row>
    <row r="471" spans="1:36" ht="21.95" customHeight="1" x14ac:dyDescent="0.25">
      <c r="A471" s="14" t="s">
        <v>1732</v>
      </c>
      <c r="B471" s="14" t="s">
        <v>1733</v>
      </c>
      <c r="C471" s="14" t="s">
        <v>1734</v>
      </c>
      <c r="D471" s="14" t="s">
        <v>53</v>
      </c>
      <c r="E471" s="14" t="s">
        <v>190</v>
      </c>
      <c r="F471" s="14" t="s">
        <v>192</v>
      </c>
      <c r="G471" s="14" t="s">
        <v>968</v>
      </c>
      <c r="H471" s="14" t="s">
        <v>1310</v>
      </c>
      <c r="I471" s="14" t="s">
        <v>1550</v>
      </c>
      <c r="J471" s="15">
        <f>VLOOKUP(F471,[1]ATEN!$B$2:$AA$558,26,0)</f>
        <v>320</v>
      </c>
      <c r="K471" s="15">
        <f t="shared" si="7"/>
        <v>960</v>
      </c>
      <c r="L471" s="14" t="s">
        <v>1232</v>
      </c>
      <c r="M471" s="14" t="s">
        <v>0</v>
      </c>
      <c r="N471" s="16">
        <v>0</v>
      </c>
      <c r="O471" s="16">
        <v>0</v>
      </c>
      <c r="P471" s="16">
        <v>0</v>
      </c>
      <c r="Q471" s="16">
        <v>0</v>
      </c>
      <c r="R471" s="16">
        <v>0</v>
      </c>
      <c r="S471" s="16">
        <v>0</v>
      </c>
      <c r="T471" s="16">
        <v>0</v>
      </c>
      <c r="U471" s="16">
        <v>0</v>
      </c>
      <c r="V471" s="16">
        <v>0</v>
      </c>
      <c r="W471" s="16">
        <v>0</v>
      </c>
      <c r="X471" s="16">
        <v>2</v>
      </c>
      <c r="Y471" s="16">
        <v>0</v>
      </c>
      <c r="Z471" s="16">
        <v>0</v>
      </c>
      <c r="AA471" s="16">
        <v>1</v>
      </c>
      <c r="AB471" s="16">
        <v>0</v>
      </c>
      <c r="AC471" s="16">
        <v>0</v>
      </c>
      <c r="AD471" s="16">
        <v>0</v>
      </c>
      <c r="AE471" s="16">
        <v>0</v>
      </c>
      <c r="AF471" s="16">
        <v>0</v>
      </c>
      <c r="AG471" s="16">
        <v>0</v>
      </c>
      <c r="AH471" s="16">
        <v>3</v>
      </c>
      <c r="AI471" s="14">
        <v>64039996</v>
      </c>
      <c r="AJ471" s="14" t="s">
        <v>1239</v>
      </c>
    </row>
    <row r="472" spans="1:36" ht="21.95" customHeight="1" x14ac:dyDescent="0.25">
      <c r="A472" s="14" t="s">
        <v>1732</v>
      </c>
      <c r="B472" s="14" t="s">
        <v>1733</v>
      </c>
      <c r="C472" s="14" t="s">
        <v>1734</v>
      </c>
      <c r="D472" s="14" t="s">
        <v>53</v>
      </c>
      <c r="E472" s="14" t="s">
        <v>194</v>
      </c>
      <c r="F472" s="14" t="s">
        <v>195</v>
      </c>
      <c r="G472" s="14" t="s">
        <v>969</v>
      </c>
      <c r="H472" s="14" t="s">
        <v>1317</v>
      </c>
      <c r="I472" s="14" t="s">
        <v>1557</v>
      </c>
      <c r="J472" s="15">
        <f>VLOOKUP(F472,[1]ATEN!$B$2:$AA$558,26,0)</f>
        <v>298</v>
      </c>
      <c r="K472" s="15">
        <f t="shared" si="7"/>
        <v>894</v>
      </c>
      <c r="L472" s="14" t="s">
        <v>1232</v>
      </c>
      <c r="M472" s="14" t="s">
        <v>0</v>
      </c>
      <c r="N472" s="16">
        <v>0</v>
      </c>
      <c r="O472" s="16">
        <v>0</v>
      </c>
      <c r="P472" s="16">
        <v>0</v>
      </c>
      <c r="Q472" s="16">
        <v>0</v>
      </c>
      <c r="R472" s="16">
        <v>0</v>
      </c>
      <c r="S472" s="16">
        <v>0</v>
      </c>
      <c r="T472" s="16">
        <v>0</v>
      </c>
      <c r="U472" s="16">
        <v>0</v>
      </c>
      <c r="V472" s="16">
        <v>0</v>
      </c>
      <c r="W472" s="16">
        <v>0</v>
      </c>
      <c r="X472" s="16">
        <v>0</v>
      </c>
      <c r="Y472" s="16">
        <v>1</v>
      </c>
      <c r="Z472" s="16">
        <v>2</v>
      </c>
      <c r="AA472" s="16">
        <v>0</v>
      </c>
      <c r="AB472" s="16">
        <v>0</v>
      </c>
      <c r="AC472" s="16">
        <v>0</v>
      </c>
      <c r="AD472" s="16">
        <v>0</v>
      </c>
      <c r="AE472" s="16">
        <v>0</v>
      </c>
      <c r="AF472" s="16">
        <v>0</v>
      </c>
      <c r="AG472" s="16">
        <v>0</v>
      </c>
      <c r="AH472" s="16">
        <v>3</v>
      </c>
      <c r="AI472" s="14">
        <v>64039996</v>
      </c>
      <c r="AJ472" s="14" t="s">
        <v>1239</v>
      </c>
    </row>
    <row r="473" spans="1:36" ht="21.95" customHeight="1" x14ac:dyDescent="0.25">
      <c r="A473" s="14" t="s">
        <v>1732</v>
      </c>
      <c r="B473" s="14" t="s">
        <v>1733</v>
      </c>
      <c r="C473" s="14" t="s">
        <v>1734</v>
      </c>
      <c r="D473" s="14" t="s">
        <v>53</v>
      </c>
      <c r="E473" s="14" t="s">
        <v>197</v>
      </c>
      <c r="F473" s="14" t="s">
        <v>198</v>
      </c>
      <c r="G473" s="14" t="s">
        <v>969</v>
      </c>
      <c r="H473" s="14" t="s">
        <v>1319</v>
      </c>
      <c r="I473" s="14" t="s">
        <v>1559</v>
      </c>
      <c r="J473" s="15">
        <f>VLOOKUP(F473,[1]ATEN!$B$2:$AA$558,26,0)</f>
        <v>298</v>
      </c>
      <c r="K473" s="15">
        <f t="shared" si="7"/>
        <v>894</v>
      </c>
      <c r="L473" s="14" t="s">
        <v>1232</v>
      </c>
      <c r="M473" s="14" t="s">
        <v>0</v>
      </c>
      <c r="N473" s="16">
        <v>1</v>
      </c>
      <c r="O473" s="16">
        <v>0</v>
      </c>
      <c r="P473" s="16">
        <v>0</v>
      </c>
      <c r="Q473" s="16">
        <v>0</v>
      </c>
      <c r="R473" s="16">
        <v>1</v>
      </c>
      <c r="S473" s="16">
        <v>0</v>
      </c>
      <c r="T473" s="16">
        <v>0</v>
      </c>
      <c r="U473" s="16">
        <v>0</v>
      </c>
      <c r="V473" s="16">
        <v>0</v>
      </c>
      <c r="W473" s="16">
        <v>1</v>
      </c>
      <c r="X473" s="16">
        <v>0</v>
      </c>
      <c r="Y473" s="16">
        <v>0</v>
      </c>
      <c r="Z473" s="16">
        <v>0</v>
      </c>
      <c r="AA473" s="16">
        <v>0</v>
      </c>
      <c r="AB473" s="16">
        <v>0</v>
      </c>
      <c r="AC473" s="16">
        <v>0</v>
      </c>
      <c r="AD473" s="16">
        <v>0</v>
      </c>
      <c r="AE473" s="16">
        <v>0</v>
      </c>
      <c r="AF473" s="16">
        <v>0</v>
      </c>
      <c r="AG473" s="16">
        <v>0</v>
      </c>
      <c r="AH473" s="16">
        <v>3</v>
      </c>
      <c r="AI473" s="14">
        <v>64039996</v>
      </c>
      <c r="AJ473" s="14" t="s">
        <v>1239</v>
      </c>
    </row>
    <row r="474" spans="1:36" ht="21.95" customHeight="1" x14ac:dyDescent="0.25">
      <c r="A474" s="14" t="s">
        <v>1732</v>
      </c>
      <c r="B474" s="14" t="s">
        <v>1733</v>
      </c>
      <c r="C474" s="14" t="s">
        <v>1734</v>
      </c>
      <c r="D474" s="14" t="s">
        <v>53</v>
      </c>
      <c r="E474" s="14" t="s">
        <v>211</v>
      </c>
      <c r="F474" s="14" t="s">
        <v>213</v>
      </c>
      <c r="G474" s="14" t="s">
        <v>974</v>
      </c>
      <c r="H474" s="14" t="s">
        <v>1309</v>
      </c>
      <c r="I474" s="14" t="s">
        <v>1549</v>
      </c>
      <c r="J474" s="15">
        <f>VLOOKUP(F474,[1]ATEN!$B$2:$AA$558,26,0)</f>
        <v>370</v>
      </c>
      <c r="K474" s="15">
        <f t="shared" si="7"/>
        <v>1110</v>
      </c>
      <c r="L474" s="14" t="s">
        <v>1232</v>
      </c>
      <c r="M474" s="14" t="s">
        <v>0</v>
      </c>
      <c r="N474" s="16">
        <v>0</v>
      </c>
      <c r="O474" s="16">
        <v>0</v>
      </c>
      <c r="P474" s="16">
        <v>0</v>
      </c>
      <c r="Q474" s="16">
        <v>0</v>
      </c>
      <c r="R474" s="16">
        <v>0</v>
      </c>
      <c r="S474" s="16">
        <v>0</v>
      </c>
      <c r="T474" s="16">
        <v>0</v>
      </c>
      <c r="U474" s="16">
        <v>0</v>
      </c>
      <c r="V474" s="16">
        <v>0</v>
      </c>
      <c r="W474" s="16">
        <v>1</v>
      </c>
      <c r="X474" s="16">
        <v>1</v>
      </c>
      <c r="Y474" s="16">
        <v>0</v>
      </c>
      <c r="Z474" s="16">
        <v>0</v>
      </c>
      <c r="AA474" s="16">
        <v>1</v>
      </c>
      <c r="AB474" s="16">
        <v>0</v>
      </c>
      <c r="AC474" s="16">
        <v>0</v>
      </c>
      <c r="AD474" s="16">
        <v>0</v>
      </c>
      <c r="AE474" s="16">
        <v>0</v>
      </c>
      <c r="AF474" s="16">
        <v>0</v>
      </c>
      <c r="AG474" s="16">
        <v>0</v>
      </c>
      <c r="AH474" s="16">
        <v>3</v>
      </c>
      <c r="AI474" s="14">
        <v>64035995</v>
      </c>
      <c r="AJ474" s="14" t="s">
        <v>1241</v>
      </c>
    </row>
    <row r="475" spans="1:36" ht="21.95" customHeight="1" x14ac:dyDescent="0.25">
      <c r="A475" s="14" t="s">
        <v>1732</v>
      </c>
      <c r="B475" s="14" t="s">
        <v>1733</v>
      </c>
      <c r="C475" s="14" t="s">
        <v>1734</v>
      </c>
      <c r="D475" s="14" t="s">
        <v>53</v>
      </c>
      <c r="E475" s="14" t="s">
        <v>215</v>
      </c>
      <c r="F475" s="14" t="s">
        <v>216</v>
      </c>
      <c r="G475" s="14" t="s">
        <v>975</v>
      </c>
      <c r="H475" s="14" t="s">
        <v>1259</v>
      </c>
      <c r="I475" s="14" t="s">
        <v>1501</v>
      </c>
      <c r="J475" s="15">
        <f>VLOOKUP(F475,[1]ATEN!$B$2:$AA$558,26,0)</f>
        <v>510</v>
      </c>
      <c r="K475" s="15">
        <f t="shared" si="7"/>
        <v>1530</v>
      </c>
      <c r="L475" s="14" t="s">
        <v>1232</v>
      </c>
      <c r="M475" s="14" t="s">
        <v>0</v>
      </c>
      <c r="N475" s="16">
        <v>0</v>
      </c>
      <c r="O475" s="16">
        <v>0</v>
      </c>
      <c r="P475" s="16">
        <v>0</v>
      </c>
      <c r="Q475" s="16">
        <v>0</v>
      </c>
      <c r="R475" s="16">
        <v>0</v>
      </c>
      <c r="S475" s="16">
        <v>0</v>
      </c>
      <c r="T475" s="16">
        <v>0</v>
      </c>
      <c r="U475" s="16">
        <v>0</v>
      </c>
      <c r="V475" s="16">
        <v>0</v>
      </c>
      <c r="W475" s="16">
        <v>0</v>
      </c>
      <c r="X475" s="16">
        <v>0</v>
      </c>
      <c r="Y475" s="16">
        <v>0</v>
      </c>
      <c r="Z475" s="16">
        <v>1</v>
      </c>
      <c r="AA475" s="16">
        <v>2</v>
      </c>
      <c r="AB475" s="16">
        <v>0</v>
      </c>
      <c r="AC475" s="16">
        <v>0</v>
      </c>
      <c r="AD475" s="16">
        <v>0</v>
      </c>
      <c r="AE475" s="16">
        <v>0</v>
      </c>
      <c r="AF475" s="16">
        <v>0</v>
      </c>
      <c r="AG475" s="16">
        <v>0</v>
      </c>
      <c r="AH475" s="16">
        <v>3</v>
      </c>
      <c r="AI475" s="14">
        <v>64039116</v>
      </c>
      <c r="AJ475" s="14" t="s">
        <v>1240</v>
      </c>
    </row>
    <row r="476" spans="1:36" ht="21.95" customHeight="1" x14ac:dyDescent="0.25">
      <c r="A476" s="14" t="s">
        <v>1732</v>
      </c>
      <c r="B476" s="14" t="s">
        <v>1733</v>
      </c>
      <c r="C476" s="14" t="s">
        <v>1734</v>
      </c>
      <c r="D476" s="14" t="s">
        <v>53</v>
      </c>
      <c r="E476" s="14" t="s">
        <v>236</v>
      </c>
      <c r="F476" s="14" t="s">
        <v>239</v>
      </c>
      <c r="G476" s="14" t="s">
        <v>982</v>
      </c>
      <c r="H476" s="14" t="s">
        <v>1331</v>
      </c>
      <c r="I476" s="14" t="s">
        <v>1556</v>
      </c>
      <c r="J476" s="15">
        <f>VLOOKUP(F476,[1]ATEN!$B$2:$AA$558,26,0)</f>
        <v>340</v>
      </c>
      <c r="K476" s="15">
        <f t="shared" si="7"/>
        <v>1020</v>
      </c>
      <c r="L476" s="14" t="s">
        <v>1232</v>
      </c>
      <c r="M476" s="14" t="s">
        <v>0</v>
      </c>
      <c r="N476" s="16">
        <v>0</v>
      </c>
      <c r="O476" s="16">
        <v>0</v>
      </c>
      <c r="P476" s="16">
        <v>0</v>
      </c>
      <c r="Q476" s="16">
        <v>0</v>
      </c>
      <c r="R476" s="16">
        <v>0</v>
      </c>
      <c r="S476" s="16">
        <v>0</v>
      </c>
      <c r="T476" s="16">
        <v>0</v>
      </c>
      <c r="U476" s="16">
        <v>0</v>
      </c>
      <c r="V476" s="16">
        <v>0</v>
      </c>
      <c r="W476" s="16">
        <v>0</v>
      </c>
      <c r="X476" s="16">
        <v>1</v>
      </c>
      <c r="Y476" s="16">
        <v>0</v>
      </c>
      <c r="Z476" s="16">
        <v>1</v>
      </c>
      <c r="AA476" s="16">
        <v>1</v>
      </c>
      <c r="AB476" s="16">
        <v>0</v>
      </c>
      <c r="AC476" s="16">
        <v>0</v>
      </c>
      <c r="AD476" s="16">
        <v>0</v>
      </c>
      <c r="AE476" s="16">
        <v>0</v>
      </c>
      <c r="AF476" s="16">
        <v>0</v>
      </c>
      <c r="AG476" s="16">
        <v>0</v>
      </c>
      <c r="AH476" s="16">
        <v>3</v>
      </c>
      <c r="AI476" s="14">
        <v>64039996</v>
      </c>
      <c r="AJ476" s="14" t="s">
        <v>1239</v>
      </c>
    </row>
    <row r="477" spans="1:36" ht="21.95" customHeight="1" x14ac:dyDescent="0.25">
      <c r="A477" s="14" t="s">
        <v>1732</v>
      </c>
      <c r="B477" s="14" t="s">
        <v>1733</v>
      </c>
      <c r="C477" s="14" t="s">
        <v>1734</v>
      </c>
      <c r="D477" s="14" t="s">
        <v>53</v>
      </c>
      <c r="E477" s="14" t="s">
        <v>261</v>
      </c>
      <c r="F477" s="14" t="s">
        <v>262</v>
      </c>
      <c r="G477" s="14" t="s">
        <v>986</v>
      </c>
      <c r="H477" s="14" t="s">
        <v>1276</v>
      </c>
      <c r="I477" s="14" t="s">
        <v>1518</v>
      </c>
      <c r="J477" s="15">
        <f>VLOOKUP(F477,[1]ATEN!$B$2:$AA$558,26,0)</f>
        <v>510</v>
      </c>
      <c r="K477" s="15">
        <f t="shared" si="7"/>
        <v>1530</v>
      </c>
      <c r="L477" s="14" t="s">
        <v>1232</v>
      </c>
      <c r="M477" s="14" t="s">
        <v>0</v>
      </c>
      <c r="N477" s="16">
        <v>0</v>
      </c>
      <c r="O477" s="16">
        <v>0</v>
      </c>
      <c r="P477" s="16">
        <v>0</v>
      </c>
      <c r="Q477" s="16">
        <v>0</v>
      </c>
      <c r="R477" s="16">
        <v>0</v>
      </c>
      <c r="S477" s="16">
        <v>0</v>
      </c>
      <c r="T477" s="16">
        <v>0</v>
      </c>
      <c r="U477" s="16">
        <v>0</v>
      </c>
      <c r="V477" s="16">
        <v>0</v>
      </c>
      <c r="W477" s="16">
        <v>0</v>
      </c>
      <c r="X477" s="16">
        <v>1</v>
      </c>
      <c r="Y477" s="16">
        <v>0</v>
      </c>
      <c r="Z477" s="16">
        <v>1</v>
      </c>
      <c r="AA477" s="16">
        <v>1</v>
      </c>
      <c r="AB477" s="16">
        <v>0</v>
      </c>
      <c r="AC477" s="16">
        <v>0</v>
      </c>
      <c r="AD477" s="16">
        <v>0</v>
      </c>
      <c r="AE477" s="16">
        <v>0</v>
      </c>
      <c r="AF477" s="16">
        <v>0</v>
      </c>
      <c r="AG477" s="16">
        <v>0</v>
      </c>
      <c r="AH477" s="16">
        <v>3</v>
      </c>
      <c r="AI477" s="14">
        <v>64039996</v>
      </c>
      <c r="AJ477" s="14" t="s">
        <v>1239</v>
      </c>
    </row>
    <row r="478" spans="1:36" ht="21.95" customHeight="1" x14ac:dyDescent="0.25">
      <c r="A478" s="14" t="s">
        <v>1732</v>
      </c>
      <c r="B478" s="14" t="s">
        <v>1733</v>
      </c>
      <c r="C478" s="14" t="s">
        <v>1734</v>
      </c>
      <c r="D478" s="14" t="s">
        <v>53</v>
      </c>
      <c r="E478" s="14" t="s">
        <v>265</v>
      </c>
      <c r="F478" s="14" t="s">
        <v>266</v>
      </c>
      <c r="G478" s="14" t="s">
        <v>988</v>
      </c>
      <c r="H478" s="14" t="s">
        <v>1276</v>
      </c>
      <c r="I478" s="14" t="s">
        <v>1518</v>
      </c>
      <c r="J478" s="15">
        <f>VLOOKUP(F478,[1]ATEN!$B$2:$AA$558,26,0)</f>
        <v>480</v>
      </c>
      <c r="K478" s="15">
        <f t="shared" si="7"/>
        <v>1440</v>
      </c>
      <c r="L478" s="14" t="s">
        <v>1232</v>
      </c>
      <c r="M478" s="14" t="s">
        <v>0</v>
      </c>
      <c r="N478" s="16">
        <v>0</v>
      </c>
      <c r="O478" s="16">
        <v>0</v>
      </c>
      <c r="P478" s="16">
        <v>1</v>
      </c>
      <c r="Q478" s="16">
        <v>0</v>
      </c>
      <c r="R478" s="16">
        <v>1</v>
      </c>
      <c r="S478" s="16">
        <v>0</v>
      </c>
      <c r="T478" s="16">
        <v>0</v>
      </c>
      <c r="U478" s="16">
        <v>0</v>
      </c>
      <c r="V478" s="16">
        <v>0</v>
      </c>
      <c r="W478" s="16">
        <v>0</v>
      </c>
      <c r="X478" s="16">
        <v>0</v>
      </c>
      <c r="Y478" s="16">
        <v>0</v>
      </c>
      <c r="Z478" s="16">
        <v>1</v>
      </c>
      <c r="AA478" s="16">
        <v>0</v>
      </c>
      <c r="AB478" s="16">
        <v>0</v>
      </c>
      <c r="AC478" s="16">
        <v>0</v>
      </c>
      <c r="AD478" s="16">
        <v>0</v>
      </c>
      <c r="AE478" s="16">
        <v>0</v>
      </c>
      <c r="AF478" s="16">
        <v>0</v>
      </c>
      <c r="AG478" s="16">
        <v>0</v>
      </c>
      <c r="AH478" s="16">
        <v>3</v>
      </c>
      <c r="AI478" s="14">
        <v>64039996</v>
      </c>
      <c r="AJ478" s="14" t="s">
        <v>1239</v>
      </c>
    </row>
    <row r="479" spans="1:36" ht="21.95" customHeight="1" x14ac:dyDescent="0.25">
      <c r="A479" s="14" t="s">
        <v>1732</v>
      </c>
      <c r="B479" s="14" t="s">
        <v>1733</v>
      </c>
      <c r="C479" s="14" t="s">
        <v>1734</v>
      </c>
      <c r="D479" s="14" t="s">
        <v>53</v>
      </c>
      <c r="E479" s="14" t="s">
        <v>265</v>
      </c>
      <c r="F479" s="14" t="s">
        <v>268</v>
      </c>
      <c r="G479" s="14" t="s">
        <v>988</v>
      </c>
      <c r="H479" s="14" t="s">
        <v>1259</v>
      </c>
      <c r="I479" s="14" t="s">
        <v>1501</v>
      </c>
      <c r="J479" s="15">
        <f>VLOOKUP(F479,[1]ATEN!$B$2:$AA$558,26,0)</f>
        <v>480</v>
      </c>
      <c r="K479" s="15">
        <f t="shared" si="7"/>
        <v>1440</v>
      </c>
      <c r="L479" s="14" t="s">
        <v>1232</v>
      </c>
      <c r="M479" s="14" t="s">
        <v>1233</v>
      </c>
      <c r="N479" s="16">
        <v>0</v>
      </c>
      <c r="O479" s="16">
        <v>1</v>
      </c>
      <c r="P479" s="16">
        <v>0</v>
      </c>
      <c r="Q479" s="16">
        <v>1</v>
      </c>
      <c r="R479" s="16">
        <v>0</v>
      </c>
      <c r="S479" s="16">
        <v>0</v>
      </c>
      <c r="T479" s="16">
        <v>0</v>
      </c>
      <c r="U479" s="16">
        <v>0</v>
      </c>
      <c r="V479" s="16">
        <v>0</v>
      </c>
      <c r="W479" s="16">
        <v>1</v>
      </c>
      <c r="X479" s="16">
        <v>0</v>
      </c>
      <c r="Y479" s="16">
        <v>0</v>
      </c>
      <c r="Z479" s="16">
        <v>0</v>
      </c>
      <c r="AA479" s="16">
        <v>0</v>
      </c>
      <c r="AB479" s="16">
        <v>0</v>
      </c>
      <c r="AC479" s="16">
        <v>0</v>
      </c>
      <c r="AD479" s="16">
        <v>0</v>
      </c>
      <c r="AE479" s="16">
        <v>0</v>
      </c>
      <c r="AF479" s="16">
        <v>0</v>
      </c>
      <c r="AG479" s="16">
        <v>0</v>
      </c>
      <c r="AH479" s="16">
        <v>3</v>
      </c>
      <c r="AI479" s="14">
        <v>64039996</v>
      </c>
      <c r="AJ479" s="14" t="s">
        <v>1239</v>
      </c>
    </row>
    <row r="480" spans="1:36" ht="21.95" customHeight="1" x14ac:dyDescent="0.25">
      <c r="A480" s="14" t="s">
        <v>1732</v>
      </c>
      <c r="B480" s="14" t="s">
        <v>1733</v>
      </c>
      <c r="C480" s="14" t="s">
        <v>1734</v>
      </c>
      <c r="D480" s="14" t="s">
        <v>53</v>
      </c>
      <c r="E480" s="14" t="s">
        <v>275</v>
      </c>
      <c r="F480" s="14" t="s">
        <v>277</v>
      </c>
      <c r="G480" s="14" t="s">
        <v>992</v>
      </c>
      <c r="H480" s="14" t="s">
        <v>1309</v>
      </c>
      <c r="I480" s="14" t="s">
        <v>1549</v>
      </c>
      <c r="J480" s="15">
        <f>VLOOKUP(F480,[1]ATEN!$B$2:$AA$558,26,0)</f>
        <v>350</v>
      </c>
      <c r="K480" s="15">
        <f t="shared" si="7"/>
        <v>1050</v>
      </c>
      <c r="L480" s="14" t="s">
        <v>1232</v>
      </c>
      <c r="M480" s="14" t="s">
        <v>0</v>
      </c>
      <c r="N480" s="16">
        <v>0</v>
      </c>
      <c r="O480" s="16">
        <v>0</v>
      </c>
      <c r="P480" s="16">
        <v>1</v>
      </c>
      <c r="Q480" s="16">
        <v>0</v>
      </c>
      <c r="R480" s="16">
        <v>0</v>
      </c>
      <c r="S480" s="16">
        <v>0</v>
      </c>
      <c r="T480" s="16">
        <v>0</v>
      </c>
      <c r="U480" s="16">
        <v>1</v>
      </c>
      <c r="V480" s="16">
        <v>0</v>
      </c>
      <c r="W480" s="16">
        <v>0</v>
      </c>
      <c r="X480" s="16">
        <v>0</v>
      </c>
      <c r="Y480" s="16">
        <v>1</v>
      </c>
      <c r="Z480" s="16">
        <v>0</v>
      </c>
      <c r="AA480" s="16">
        <v>0</v>
      </c>
      <c r="AB480" s="16">
        <v>0</v>
      </c>
      <c r="AC480" s="16">
        <v>0</v>
      </c>
      <c r="AD480" s="16">
        <v>0</v>
      </c>
      <c r="AE480" s="16">
        <v>0</v>
      </c>
      <c r="AF480" s="16">
        <v>0</v>
      </c>
      <c r="AG480" s="16">
        <v>0</v>
      </c>
      <c r="AH480" s="16">
        <v>3</v>
      </c>
      <c r="AI480" s="14">
        <v>64039996</v>
      </c>
      <c r="AJ480" s="14" t="s">
        <v>1239</v>
      </c>
    </row>
    <row r="481" spans="1:36" ht="21.95" customHeight="1" x14ac:dyDescent="0.25">
      <c r="A481" s="14" t="s">
        <v>1732</v>
      </c>
      <c r="B481" s="14" t="s">
        <v>1733</v>
      </c>
      <c r="C481" s="14" t="s">
        <v>1734</v>
      </c>
      <c r="D481" s="14" t="s">
        <v>53</v>
      </c>
      <c r="E481" s="14" t="s">
        <v>286</v>
      </c>
      <c r="F481" s="14" t="s">
        <v>287</v>
      </c>
      <c r="G481" s="14" t="s">
        <v>995</v>
      </c>
      <c r="H481" s="14" t="s">
        <v>1259</v>
      </c>
      <c r="I481" s="14" t="s">
        <v>1501</v>
      </c>
      <c r="J481" s="15">
        <f>VLOOKUP(F481,[1]ATEN!$B$2:$AA$558,26,0)</f>
        <v>370</v>
      </c>
      <c r="K481" s="15">
        <f t="shared" si="7"/>
        <v>1110</v>
      </c>
      <c r="L481" s="14" t="s">
        <v>1232</v>
      </c>
      <c r="M481" s="14" t="s">
        <v>1233</v>
      </c>
      <c r="N481" s="16">
        <v>1</v>
      </c>
      <c r="O481" s="16">
        <v>2</v>
      </c>
      <c r="P481" s="16">
        <v>0</v>
      </c>
      <c r="Q481" s="16">
        <v>0</v>
      </c>
      <c r="R481" s="16">
        <v>0</v>
      </c>
      <c r="S481" s="16">
        <v>0</v>
      </c>
      <c r="T481" s="16">
        <v>0</v>
      </c>
      <c r="U481" s="16">
        <v>0</v>
      </c>
      <c r="V481" s="16">
        <v>0</v>
      </c>
      <c r="W481" s="16">
        <v>0</v>
      </c>
      <c r="X481" s="16">
        <v>0</v>
      </c>
      <c r="Y481" s="16">
        <v>0</v>
      </c>
      <c r="Z481" s="16">
        <v>0</v>
      </c>
      <c r="AA481" s="16">
        <v>0</v>
      </c>
      <c r="AB481" s="16">
        <v>0</v>
      </c>
      <c r="AC481" s="16">
        <v>0</v>
      </c>
      <c r="AD481" s="16">
        <v>0</v>
      </c>
      <c r="AE481" s="16">
        <v>0</v>
      </c>
      <c r="AF481" s="16">
        <v>0</v>
      </c>
      <c r="AG481" s="16">
        <v>0</v>
      </c>
      <c r="AH481" s="16">
        <v>3</v>
      </c>
      <c r="AI481" s="14">
        <v>64039996</v>
      </c>
      <c r="AJ481" s="14" t="s">
        <v>1239</v>
      </c>
    </row>
    <row r="482" spans="1:36" ht="21.95" customHeight="1" x14ac:dyDescent="0.25">
      <c r="A482" s="14" t="s">
        <v>1732</v>
      </c>
      <c r="B482" s="14" t="s">
        <v>1733</v>
      </c>
      <c r="C482" s="14" t="s">
        <v>1734</v>
      </c>
      <c r="D482" s="14" t="s">
        <v>53</v>
      </c>
      <c r="E482" s="14" t="s">
        <v>286</v>
      </c>
      <c r="F482" s="14" t="s">
        <v>287</v>
      </c>
      <c r="G482" s="14" t="s">
        <v>995</v>
      </c>
      <c r="H482" s="14" t="s">
        <v>1259</v>
      </c>
      <c r="I482" s="14" t="s">
        <v>1501</v>
      </c>
      <c r="J482" s="15">
        <f>VLOOKUP(F482,[1]ATEN!$B$2:$AA$558,26,0)</f>
        <v>370</v>
      </c>
      <c r="K482" s="15">
        <f t="shared" si="7"/>
        <v>1110</v>
      </c>
      <c r="L482" s="14" t="s">
        <v>1232</v>
      </c>
      <c r="M482" s="14" t="s">
        <v>0</v>
      </c>
      <c r="N482" s="16">
        <v>0</v>
      </c>
      <c r="O482" s="16">
        <v>0</v>
      </c>
      <c r="P482" s="16">
        <v>2</v>
      </c>
      <c r="Q482" s="16">
        <v>0</v>
      </c>
      <c r="R482" s="16">
        <v>0</v>
      </c>
      <c r="S482" s="16">
        <v>0</v>
      </c>
      <c r="T482" s="16">
        <v>0</v>
      </c>
      <c r="U482" s="16">
        <v>0</v>
      </c>
      <c r="V482" s="16">
        <v>0</v>
      </c>
      <c r="W482" s="16">
        <v>0</v>
      </c>
      <c r="X482" s="16">
        <v>0</v>
      </c>
      <c r="Y482" s="16">
        <v>0</v>
      </c>
      <c r="Z482" s="16">
        <v>1</v>
      </c>
      <c r="AA482" s="16">
        <v>0</v>
      </c>
      <c r="AB482" s="16">
        <v>0</v>
      </c>
      <c r="AC482" s="16">
        <v>0</v>
      </c>
      <c r="AD482" s="16">
        <v>0</v>
      </c>
      <c r="AE482" s="16">
        <v>0</v>
      </c>
      <c r="AF482" s="16">
        <v>0</v>
      </c>
      <c r="AG482" s="16">
        <v>0</v>
      </c>
      <c r="AH482" s="16">
        <v>3</v>
      </c>
      <c r="AI482" s="14">
        <v>64039996</v>
      </c>
      <c r="AJ482" s="14" t="s">
        <v>1239</v>
      </c>
    </row>
    <row r="483" spans="1:36" ht="21.95" customHeight="1" x14ac:dyDescent="0.25">
      <c r="A483" s="14" t="s">
        <v>1732</v>
      </c>
      <c r="B483" s="14" t="s">
        <v>1733</v>
      </c>
      <c r="C483" s="14" t="s">
        <v>1734</v>
      </c>
      <c r="D483" s="14" t="s">
        <v>53</v>
      </c>
      <c r="E483" s="14" t="s">
        <v>288</v>
      </c>
      <c r="F483" s="14" t="s">
        <v>289</v>
      </c>
      <c r="G483" s="14" t="s">
        <v>996</v>
      </c>
      <c r="H483" s="14" t="s">
        <v>1327</v>
      </c>
      <c r="I483" s="14" t="s">
        <v>1566</v>
      </c>
      <c r="J483" s="15">
        <f>VLOOKUP(F483,[1]ATEN!$B$2:$AA$558,26,0)</f>
        <v>390</v>
      </c>
      <c r="K483" s="15">
        <f t="shared" si="7"/>
        <v>1170</v>
      </c>
      <c r="L483" s="14" t="s">
        <v>1232</v>
      </c>
      <c r="M483" s="14" t="s">
        <v>0</v>
      </c>
      <c r="N483" s="16">
        <v>0</v>
      </c>
      <c r="O483" s="16">
        <v>0</v>
      </c>
      <c r="P483" s="16">
        <v>0</v>
      </c>
      <c r="Q483" s="16">
        <v>0</v>
      </c>
      <c r="R483" s="16">
        <v>0</v>
      </c>
      <c r="S483" s="16">
        <v>0</v>
      </c>
      <c r="T483" s="16">
        <v>0</v>
      </c>
      <c r="U483" s="16">
        <v>0</v>
      </c>
      <c r="V483" s="16">
        <v>0</v>
      </c>
      <c r="W483" s="16">
        <v>0</v>
      </c>
      <c r="X483" s="16">
        <v>0</v>
      </c>
      <c r="Y483" s="16">
        <v>0</v>
      </c>
      <c r="Z483" s="16">
        <v>1</v>
      </c>
      <c r="AA483" s="16">
        <v>1</v>
      </c>
      <c r="AB483" s="16">
        <v>0</v>
      </c>
      <c r="AC483" s="16">
        <v>1</v>
      </c>
      <c r="AD483" s="16">
        <v>0</v>
      </c>
      <c r="AE483" s="16">
        <v>0</v>
      </c>
      <c r="AF483" s="16">
        <v>0</v>
      </c>
      <c r="AG483" s="16">
        <v>0</v>
      </c>
      <c r="AH483" s="16">
        <v>3</v>
      </c>
      <c r="AI483" s="14">
        <v>64039996</v>
      </c>
      <c r="AJ483" s="14" t="s">
        <v>1239</v>
      </c>
    </row>
    <row r="484" spans="1:36" ht="21.95" customHeight="1" x14ac:dyDescent="0.25">
      <c r="A484" s="14" t="s">
        <v>1732</v>
      </c>
      <c r="B484" s="14" t="s">
        <v>1733</v>
      </c>
      <c r="C484" s="14" t="s">
        <v>1734</v>
      </c>
      <c r="D484" s="14" t="s">
        <v>53</v>
      </c>
      <c r="E484" s="14" t="s">
        <v>292</v>
      </c>
      <c r="F484" s="14" t="s">
        <v>293</v>
      </c>
      <c r="G484" s="14" t="s">
        <v>998</v>
      </c>
      <c r="H484" s="14" t="s">
        <v>1259</v>
      </c>
      <c r="I484" s="14" t="s">
        <v>1501</v>
      </c>
      <c r="J484" s="15">
        <f>VLOOKUP(F484,[1]ATEN!$B$2:$AA$558,26,0)</f>
        <v>390</v>
      </c>
      <c r="K484" s="15">
        <f t="shared" si="7"/>
        <v>1170</v>
      </c>
      <c r="L484" s="14" t="s">
        <v>1232</v>
      </c>
      <c r="M484" s="14" t="s">
        <v>0</v>
      </c>
      <c r="N484" s="16">
        <v>0</v>
      </c>
      <c r="O484" s="16">
        <v>0</v>
      </c>
      <c r="P484" s="16">
        <v>0</v>
      </c>
      <c r="Q484" s="16">
        <v>0</v>
      </c>
      <c r="R484" s="16">
        <v>0</v>
      </c>
      <c r="S484" s="16">
        <v>0</v>
      </c>
      <c r="T484" s="16">
        <v>0</v>
      </c>
      <c r="U484" s="16">
        <v>0</v>
      </c>
      <c r="V484" s="16">
        <v>0</v>
      </c>
      <c r="W484" s="16">
        <v>0</v>
      </c>
      <c r="X484" s="16">
        <v>0</v>
      </c>
      <c r="Y484" s="16">
        <v>0</v>
      </c>
      <c r="Z484" s="16">
        <v>0</v>
      </c>
      <c r="AA484" s="16">
        <v>1</v>
      </c>
      <c r="AB484" s="16">
        <v>0</v>
      </c>
      <c r="AC484" s="16">
        <v>1</v>
      </c>
      <c r="AD484" s="16">
        <v>1</v>
      </c>
      <c r="AE484" s="16">
        <v>0</v>
      </c>
      <c r="AF484" s="16">
        <v>0</v>
      </c>
      <c r="AG484" s="16">
        <v>0</v>
      </c>
      <c r="AH484" s="16">
        <v>3</v>
      </c>
      <c r="AI484" s="14">
        <v>64039996</v>
      </c>
      <c r="AJ484" s="14" t="s">
        <v>1239</v>
      </c>
    </row>
    <row r="485" spans="1:36" ht="21.95" customHeight="1" x14ac:dyDescent="0.25">
      <c r="A485" s="14" t="s">
        <v>1732</v>
      </c>
      <c r="B485" s="14" t="s">
        <v>1733</v>
      </c>
      <c r="C485" s="14" t="s">
        <v>1734</v>
      </c>
      <c r="D485" s="14" t="s">
        <v>53</v>
      </c>
      <c r="E485" s="14" t="s">
        <v>301</v>
      </c>
      <c r="F485" s="14" t="s">
        <v>302</v>
      </c>
      <c r="G485" s="14" t="s">
        <v>1002</v>
      </c>
      <c r="H485" s="14" t="s">
        <v>1346</v>
      </c>
      <c r="I485" s="14" t="s">
        <v>1583</v>
      </c>
      <c r="J485" s="15">
        <f>VLOOKUP(F485,[1]ATEN!$B$2:$AA$558,26,0)</f>
        <v>360</v>
      </c>
      <c r="K485" s="15">
        <f t="shared" si="7"/>
        <v>1080</v>
      </c>
      <c r="L485" s="14" t="s">
        <v>1232</v>
      </c>
      <c r="M485" s="14" t="s">
        <v>0</v>
      </c>
      <c r="N485" s="16">
        <v>0</v>
      </c>
      <c r="O485" s="16">
        <v>1</v>
      </c>
      <c r="P485" s="16">
        <v>0</v>
      </c>
      <c r="Q485" s="16">
        <v>0</v>
      </c>
      <c r="R485" s="16">
        <v>0</v>
      </c>
      <c r="S485" s="16">
        <v>0</v>
      </c>
      <c r="T485" s="16">
        <v>0</v>
      </c>
      <c r="U485" s="16">
        <v>0</v>
      </c>
      <c r="V485" s="16">
        <v>0</v>
      </c>
      <c r="W485" s="16">
        <v>0</v>
      </c>
      <c r="X485" s="16">
        <v>1</v>
      </c>
      <c r="Y485" s="16">
        <v>0</v>
      </c>
      <c r="Z485" s="16">
        <v>0</v>
      </c>
      <c r="AA485" s="16">
        <v>0</v>
      </c>
      <c r="AB485" s="16">
        <v>1</v>
      </c>
      <c r="AC485" s="16">
        <v>0</v>
      </c>
      <c r="AD485" s="16">
        <v>0</v>
      </c>
      <c r="AE485" s="16">
        <v>0</v>
      </c>
      <c r="AF485" s="16">
        <v>0</v>
      </c>
      <c r="AG485" s="16">
        <v>0</v>
      </c>
      <c r="AH485" s="16">
        <v>3</v>
      </c>
      <c r="AI485" s="14">
        <v>64039996</v>
      </c>
      <c r="AJ485" s="14" t="s">
        <v>1239</v>
      </c>
    </row>
    <row r="486" spans="1:36" ht="21.95" customHeight="1" x14ac:dyDescent="0.25">
      <c r="A486" s="14" t="s">
        <v>1732</v>
      </c>
      <c r="B486" s="14" t="s">
        <v>1733</v>
      </c>
      <c r="C486" s="14" t="s">
        <v>1734</v>
      </c>
      <c r="D486" s="14" t="s">
        <v>53</v>
      </c>
      <c r="E486" s="14" t="s">
        <v>303</v>
      </c>
      <c r="F486" s="14" t="s">
        <v>304</v>
      </c>
      <c r="G486" s="14" t="s">
        <v>1003</v>
      </c>
      <c r="H486" s="14" t="s">
        <v>1347</v>
      </c>
      <c r="I486" s="14" t="s">
        <v>1584</v>
      </c>
      <c r="J486" s="15">
        <f>VLOOKUP(F486,[1]ATEN!$B$2:$AA$558,26,0)</f>
        <v>430</v>
      </c>
      <c r="K486" s="15">
        <f t="shared" si="7"/>
        <v>1290</v>
      </c>
      <c r="L486" s="14" t="s">
        <v>1232</v>
      </c>
      <c r="M486" s="14" t="s">
        <v>0</v>
      </c>
      <c r="N486" s="16">
        <v>0</v>
      </c>
      <c r="O486" s="16">
        <v>0</v>
      </c>
      <c r="P486" s="16">
        <v>0</v>
      </c>
      <c r="Q486" s="16">
        <v>0</v>
      </c>
      <c r="R486" s="16">
        <v>1</v>
      </c>
      <c r="S486" s="16">
        <v>0</v>
      </c>
      <c r="T486" s="16">
        <v>0</v>
      </c>
      <c r="U486" s="16">
        <v>0</v>
      </c>
      <c r="V486" s="16">
        <v>0</v>
      </c>
      <c r="W486" s="16">
        <v>1</v>
      </c>
      <c r="X486" s="16">
        <v>0</v>
      </c>
      <c r="Y486" s="16">
        <v>0</v>
      </c>
      <c r="Z486" s="16">
        <v>1</v>
      </c>
      <c r="AA486" s="16">
        <v>0</v>
      </c>
      <c r="AB486" s="16">
        <v>0</v>
      </c>
      <c r="AC486" s="16">
        <v>0</v>
      </c>
      <c r="AD486" s="16">
        <v>0</v>
      </c>
      <c r="AE486" s="16">
        <v>0</v>
      </c>
      <c r="AF486" s="16">
        <v>0</v>
      </c>
      <c r="AG486" s="16">
        <v>0</v>
      </c>
      <c r="AH486" s="16">
        <v>3</v>
      </c>
      <c r="AI486" s="14">
        <v>64039996</v>
      </c>
      <c r="AJ486" s="14" t="s">
        <v>1239</v>
      </c>
    </row>
    <row r="487" spans="1:36" ht="21.95" customHeight="1" x14ac:dyDescent="0.25">
      <c r="A487" s="14" t="s">
        <v>1732</v>
      </c>
      <c r="B487" s="14" t="s">
        <v>1733</v>
      </c>
      <c r="C487" s="14" t="s">
        <v>1734</v>
      </c>
      <c r="D487" s="14" t="s">
        <v>53</v>
      </c>
      <c r="E487" s="14" t="s">
        <v>314</v>
      </c>
      <c r="F487" s="14" t="s">
        <v>319</v>
      </c>
      <c r="G487" s="14" t="s">
        <v>1004</v>
      </c>
      <c r="H487" s="14" t="s">
        <v>1309</v>
      </c>
      <c r="I487" s="14" t="s">
        <v>1549</v>
      </c>
      <c r="J487" s="15">
        <f>VLOOKUP(F487,[1]ATEN!$B$2:$AA$558,26,0)</f>
        <v>370</v>
      </c>
      <c r="K487" s="15">
        <f t="shared" si="7"/>
        <v>1110</v>
      </c>
      <c r="L487" s="14" t="s">
        <v>1232</v>
      </c>
      <c r="M487" s="14" t="s">
        <v>0</v>
      </c>
      <c r="N487" s="16">
        <v>0</v>
      </c>
      <c r="O487" s="16">
        <v>0</v>
      </c>
      <c r="P487" s="16">
        <v>0</v>
      </c>
      <c r="Q487" s="16">
        <v>0</v>
      </c>
      <c r="R487" s="16">
        <v>0</v>
      </c>
      <c r="S487" s="16">
        <v>0</v>
      </c>
      <c r="T487" s="16">
        <v>0</v>
      </c>
      <c r="U487" s="16">
        <v>0</v>
      </c>
      <c r="V487" s="16">
        <v>0</v>
      </c>
      <c r="W487" s="16">
        <v>0</v>
      </c>
      <c r="X487" s="16">
        <v>0</v>
      </c>
      <c r="Y487" s="16">
        <v>1</v>
      </c>
      <c r="Z487" s="16">
        <v>1</v>
      </c>
      <c r="AA487" s="16">
        <v>1</v>
      </c>
      <c r="AB487" s="16">
        <v>0</v>
      </c>
      <c r="AC487" s="16">
        <v>0</v>
      </c>
      <c r="AD487" s="16">
        <v>0</v>
      </c>
      <c r="AE487" s="16">
        <v>0</v>
      </c>
      <c r="AF487" s="16">
        <v>0</v>
      </c>
      <c r="AG487" s="16">
        <v>0</v>
      </c>
      <c r="AH487" s="16">
        <v>3</v>
      </c>
      <c r="AI487" s="14">
        <v>64039996</v>
      </c>
      <c r="AJ487" s="14" t="s">
        <v>1239</v>
      </c>
    </row>
    <row r="488" spans="1:36" ht="21.95" customHeight="1" x14ac:dyDescent="0.25">
      <c r="A488" s="14" t="s">
        <v>1732</v>
      </c>
      <c r="B488" s="14" t="s">
        <v>1733</v>
      </c>
      <c r="C488" s="14" t="s">
        <v>1734</v>
      </c>
      <c r="D488" s="14" t="s">
        <v>53</v>
      </c>
      <c r="E488" s="14" t="s">
        <v>328</v>
      </c>
      <c r="F488" s="14" t="s">
        <v>330</v>
      </c>
      <c r="G488" s="14" t="s">
        <v>1006</v>
      </c>
      <c r="H488" s="14" t="s">
        <v>1260</v>
      </c>
      <c r="I488" s="14" t="s">
        <v>1502</v>
      </c>
      <c r="J488" s="15">
        <f>VLOOKUP(F488,[1]ATEN!$B$2:$AA$558,26,0)</f>
        <v>380</v>
      </c>
      <c r="K488" s="15">
        <f t="shared" si="7"/>
        <v>1140</v>
      </c>
      <c r="L488" s="14" t="s">
        <v>1232</v>
      </c>
      <c r="M488" s="14" t="s">
        <v>0</v>
      </c>
      <c r="N488" s="16">
        <v>0</v>
      </c>
      <c r="O488" s="16">
        <v>0</v>
      </c>
      <c r="P488" s="16">
        <v>0</v>
      </c>
      <c r="Q488" s="16">
        <v>0</v>
      </c>
      <c r="R488" s="16">
        <v>0</v>
      </c>
      <c r="S488" s="16">
        <v>0</v>
      </c>
      <c r="T488" s="16">
        <v>0</v>
      </c>
      <c r="U488" s="16">
        <v>0</v>
      </c>
      <c r="V488" s="16">
        <v>0</v>
      </c>
      <c r="W488" s="16">
        <v>0</v>
      </c>
      <c r="X488" s="16">
        <v>0</v>
      </c>
      <c r="Y488" s="16">
        <v>1</v>
      </c>
      <c r="Z488" s="16">
        <v>1</v>
      </c>
      <c r="AA488" s="16">
        <v>1</v>
      </c>
      <c r="AB488" s="16">
        <v>0</v>
      </c>
      <c r="AC488" s="16">
        <v>0</v>
      </c>
      <c r="AD488" s="16">
        <v>0</v>
      </c>
      <c r="AE488" s="16">
        <v>0</v>
      </c>
      <c r="AF488" s="16">
        <v>0</v>
      </c>
      <c r="AG488" s="16">
        <v>0</v>
      </c>
      <c r="AH488" s="16">
        <v>3</v>
      </c>
      <c r="AI488" s="14">
        <v>64039996</v>
      </c>
      <c r="AJ488" s="14" t="s">
        <v>1239</v>
      </c>
    </row>
    <row r="489" spans="1:36" ht="21.95" customHeight="1" x14ac:dyDescent="0.25">
      <c r="A489" s="14" t="s">
        <v>1732</v>
      </c>
      <c r="B489" s="14" t="s">
        <v>1733</v>
      </c>
      <c r="C489" s="14" t="s">
        <v>1734</v>
      </c>
      <c r="D489" s="14" t="s">
        <v>53</v>
      </c>
      <c r="E489" s="14" t="s">
        <v>334</v>
      </c>
      <c r="F489" s="14" t="s">
        <v>335</v>
      </c>
      <c r="G489" s="14" t="s">
        <v>1008</v>
      </c>
      <c r="H489" s="14" t="s">
        <v>1260</v>
      </c>
      <c r="I489" s="14" t="s">
        <v>1502</v>
      </c>
      <c r="J489" s="15">
        <f>VLOOKUP(F489,[1]ATEN!$B$2:$AA$558,26,0)</f>
        <v>320</v>
      </c>
      <c r="K489" s="15">
        <f t="shared" si="7"/>
        <v>960</v>
      </c>
      <c r="L489" s="14" t="s">
        <v>1232</v>
      </c>
      <c r="M489" s="14" t="s">
        <v>0</v>
      </c>
      <c r="N489" s="16">
        <v>0</v>
      </c>
      <c r="O489" s="16">
        <v>0</v>
      </c>
      <c r="P489" s="16">
        <v>0</v>
      </c>
      <c r="Q489" s="16">
        <v>0</v>
      </c>
      <c r="R489" s="16">
        <v>0</v>
      </c>
      <c r="S489" s="16">
        <v>0</v>
      </c>
      <c r="T489" s="16">
        <v>0</v>
      </c>
      <c r="U489" s="16">
        <v>0</v>
      </c>
      <c r="V489" s="16">
        <v>0</v>
      </c>
      <c r="W489" s="16">
        <v>0</v>
      </c>
      <c r="X489" s="16">
        <v>0</v>
      </c>
      <c r="Y489" s="16">
        <v>0</v>
      </c>
      <c r="Z489" s="16">
        <v>0</v>
      </c>
      <c r="AA489" s="16">
        <v>3</v>
      </c>
      <c r="AB489" s="16">
        <v>0</v>
      </c>
      <c r="AC489" s="16">
        <v>0</v>
      </c>
      <c r="AD489" s="16">
        <v>0</v>
      </c>
      <c r="AE489" s="16">
        <v>0</v>
      </c>
      <c r="AF489" s="16">
        <v>0</v>
      </c>
      <c r="AG489" s="16">
        <v>0</v>
      </c>
      <c r="AH489" s="16">
        <v>3</v>
      </c>
      <c r="AI489" s="14">
        <v>64039116</v>
      </c>
      <c r="AJ489" s="14" t="s">
        <v>1240</v>
      </c>
    </row>
    <row r="490" spans="1:36" ht="21.95" customHeight="1" x14ac:dyDescent="0.25">
      <c r="A490" s="14" t="s">
        <v>1732</v>
      </c>
      <c r="B490" s="14" t="s">
        <v>1733</v>
      </c>
      <c r="C490" s="14" t="s">
        <v>1734</v>
      </c>
      <c r="D490" s="14" t="s">
        <v>53</v>
      </c>
      <c r="E490" s="14" t="s">
        <v>340</v>
      </c>
      <c r="F490" s="14" t="s">
        <v>341</v>
      </c>
      <c r="G490" s="14" t="s">
        <v>1011</v>
      </c>
      <c r="H490" s="14" t="s">
        <v>1259</v>
      </c>
      <c r="I490" s="14" t="s">
        <v>1501</v>
      </c>
      <c r="J490" s="15">
        <f>VLOOKUP(F490,[1]ATEN!$B$2:$AA$558,26,0)</f>
        <v>440</v>
      </c>
      <c r="K490" s="15">
        <f t="shared" si="7"/>
        <v>1320</v>
      </c>
      <c r="L490" s="14" t="s">
        <v>1232</v>
      </c>
      <c r="M490" s="14" t="s">
        <v>0</v>
      </c>
      <c r="N490" s="16">
        <v>0</v>
      </c>
      <c r="O490" s="16">
        <v>0</v>
      </c>
      <c r="P490" s="16">
        <v>0</v>
      </c>
      <c r="Q490" s="16">
        <v>0</v>
      </c>
      <c r="R490" s="16">
        <v>0</v>
      </c>
      <c r="S490" s="16">
        <v>1</v>
      </c>
      <c r="T490" s="16">
        <v>0</v>
      </c>
      <c r="U490" s="16">
        <v>0</v>
      </c>
      <c r="V490" s="16">
        <v>0</v>
      </c>
      <c r="W490" s="16">
        <v>0</v>
      </c>
      <c r="X490" s="16">
        <v>0</v>
      </c>
      <c r="Y490" s="16">
        <v>0</v>
      </c>
      <c r="Z490" s="16">
        <v>1</v>
      </c>
      <c r="AA490" s="16">
        <v>1</v>
      </c>
      <c r="AB490" s="16">
        <v>0</v>
      </c>
      <c r="AC490" s="16">
        <v>0</v>
      </c>
      <c r="AD490" s="16">
        <v>0</v>
      </c>
      <c r="AE490" s="16">
        <v>0</v>
      </c>
      <c r="AF490" s="16">
        <v>0</v>
      </c>
      <c r="AG490" s="16">
        <v>0</v>
      </c>
      <c r="AH490" s="16">
        <v>3</v>
      </c>
      <c r="AI490" s="14">
        <v>64039996</v>
      </c>
      <c r="AJ490" s="14" t="s">
        <v>1239</v>
      </c>
    </row>
    <row r="491" spans="1:36" ht="21.95" customHeight="1" x14ac:dyDescent="0.25">
      <c r="A491" s="14" t="s">
        <v>1732</v>
      </c>
      <c r="B491" s="14" t="s">
        <v>1733</v>
      </c>
      <c r="C491" s="14" t="s">
        <v>1734</v>
      </c>
      <c r="D491" s="14" t="s">
        <v>53</v>
      </c>
      <c r="E491" s="14" t="s">
        <v>362</v>
      </c>
      <c r="F491" s="14" t="s">
        <v>363</v>
      </c>
      <c r="G491" s="14" t="s">
        <v>1017</v>
      </c>
      <c r="H491" s="14" t="s">
        <v>1327</v>
      </c>
      <c r="I491" s="14" t="s">
        <v>1566</v>
      </c>
      <c r="J491" s="15">
        <f>VLOOKUP(F491,[1]ATEN!$B$2:$AA$558,26,0)</f>
        <v>540</v>
      </c>
      <c r="K491" s="15">
        <f t="shared" si="7"/>
        <v>1620</v>
      </c>
      <c r="L491" s="14" t="s">
        <v>1232</v>
      </c>
      <c r="M491" s="14" t="s">
        <v>0</v>
      </c>
      <c r="N491" s="16">
        <v>0</v>
      </c>
      <c r="O491" s="16">
        <v>0</v>
      </c>
      <c r="P491" s="16">
        <v>0</v>
      </c>
      <c r="Q491" s="16">
        <v>0</v>
      </c>
      <c r="R491" s="16">
        <v>0</v>
      </c>
      <c r="S491" s="16">
        <v>0</v>
      </c>
      <c r="T491" s="16">
        <v>0</v>
      </c>
      <c r="U491" s="16">
        <v>0</v>
      </c>
      <c r="V491" s="16">
        <v>0</v>
      </c>
      <c r="W491" s="16">
        <v>1</v>
      </c>
      <c r="X491" s="16">
        <v>2</v>
      </c>
      <c r="Y491" s="16">
        <v>0</v>
      </c>
      <c r="Z491" s="16">
        <v>0</v>
      </c>
      <c r="AA491" s="16">
        <v>0</v>
      </c>
      <c r="AB491" s="16">
        <v>0</v>
      </c>
      <c r="AC491" s="16">
        <v>0</v>
      </c>
      <c r="AD491" s="16">
        <v>0</v>
      </c>
      <c r="AE491" s="16">
        <v>0</v>
      </c>
      <c r="AF491" s="16">
        <v>0</v>
      </c>
      <c r="AG491" s="16">
        <v>0</v>
      </c>
      <c r="AH491" s="16">
        <v>3</v>
      </c>
      <c r="AI491" s="14">
        <v>64039996</v>
      </c>
      <c r="AJ491" s="14" t="s">
        <v>1239</v>
      </c>
    </row>
    <row r="492" spans="1:36" ht="21.95" customHeight="1" x14ac:dyDescent="0.25">
      <c r="A492" s="14" t="s">
        <v>1732</v>
      </c>
      <c r="B492" s="14" t="s">
        <v>1733</v>
      </c>
      <c r="C492" s="14" t="s">
        <v>1734</v>
      </c>
      <c r="D492" s="14" t="s">
        <v>53</v>
      </c>
      <c r="E492" s="14" t="s">
        <v>364</v>
      </c>
      <c r="F492" s="14" t="s">
        <v>365</v>
      </c>
      <c r="G492" s="14" t="s">
        <v>1018</v>
      </c>
      <c r="H492" s="14" t="s">
        <v>1259</v>
      </c>
      <c r="I492" s="14" t="s">
        <v>1501</v>
      </c>
      <c r="J492" s="15">
        <f>VLOOKUP(F492,[1]ATEN!$B$2:$AA$558,26,0)</f>
        <v>580</v>
      </c>
      <c r="K492" s="15">
        <f t="shared" si="7"/>
        <v>1740</v>
      </c>
      <c r="L492" s="14" t="s">
        <v>1232</v>
      </c>
      <c r="M492" s="14" t="s">
        <v>0</v>
      </c>
      <c r="N492" s="16">
        <v>0</v>
      </c>
      <c r="O492" s="16">
        <v>0</v>
      </c>
      <c r="P492" s="16">
        <v>1</v>
      </c>
      <c r="Q492" s="16">
        <v>1</v>
      </c>
      <c r="R492" s="16">
        <v>0</v>
      </c>
      <c r="S492" s="16">
        <v>0</v>
      </c>
      <c r="T492" s="16">
        <v>0</v>
      </c>
      <c r="U492" s="16">
        <v>0</v>
      </c>
      <c r="V492" s="16">
        <v>0</v>
      </c>
      <c r="W492" s="16">
        <v>0</v>
      </c>
      <c r="X492" s="16">
        <v>1</v>
      </c>
      <c r="Y492" s="16">
        <v>0</v>
      </c>
      <c r="Z492" s="16">
        <v>0</v>
      </c>
      <c r="AA492" s="16">
        <v>0</v>
      </c>
      <c r="AB492" s="16">
        <v>0</v>
      </c>
      <c r="AC492" s="16">
        <v>0</v>
      </c>
      <c r="AD492" s="16">
        <v>0</v>
      </c>
      <c r="AE492" s="16">
        <v>0</v>
      </c>
      <c r="AF492" s="16">
        <v>0</v>
      </c>
      <c r="AG492" s="16">
        <v>0</v>
      </c>
      <c r="AH492" s="16">
        <v>3</v>
      </c>
      <c r="AI492" s="14">
        <v>64035995</v>
      </c>
      <c r="AJ492" s="14" t="s">
        <v>1241</v>
      </c>
    </row>
    <row r="493" spans="1:36" ht="21.95" customHeight="1" x14ac:dyDescent="0.25">
      <c r="A493" s="14" t="s">
        <v>1732</v>
      </c>
      <c r="B493" s="14" t="s">
        <v>1733</v>
      </c>
      <c r="C493" s="14" t="s">
        <v>1734</v>
      </c>
      <c r="D493" s="14" t="s">
        <v>53</v>
      </c>
      <c r="E493" s="14" t="s">
        <v>375</v>
      </c>
      <c r="F493" s="14" t="s">
        <v>376</v>
      </c>
      <c r="G493" s="14" t="s">
        <v>1023</v>
      </c>
      <c r="H493" s="14" t="s">
        <v>1313</v>
      </c>
      <c r="I493" s="14" t="s">
        <v>1553</v>
      </c>
      <c r="J493" s="15">
        <f>VLOOKUP(F493,[1]ATEN!$B$2:$AA$558,26,0)</f>
        <v>298</v>
      </c>
      <c r="K493" s="15">
        <f t="shared" si="7"/>
        <v>894</v>
      </c>
      <c r="L493" s="14" t="s">
        <v>1232</v>
      </c>
      <c r="M493" s="14" t="s">
        <v>0</v>
      </c>
      <c r="N493" s="16">
        <v>0</v>
      </c>
      <c r="O493" s="16">
        <v>0</v>
      </c>
      <c r="P493" s="16">
        <v>0</v>
      </c>
      <c r="Q493" s="16">
        <v>0</v>
      </c>
      <c r="R493" s="16">
        <v>0</v>
      </c>
      <c r="S493" s="16">
        <v>0</v>
      </c>
      <c r="T493" s="16">
        <v>0</v>
      </c>
      <c r="U493" s="16">
        <v>0</v>
      </c>
      <c r="V493" s="16">
        <v>0</v>
      </c>
      <c r="W493" s="16">
        <v>0</v>
      </c>
      <c r="X493" s="16">
        <v>0</v>
      </c>
      <c r="Y493" s="16">
        <v>0</v>
      </c>
      <c r="Z493" s="16">
        <v>0</v>
      </c>
      <c r="AA493" s="16">
        <v>0</v>
      </c>
      <c r="AB493" s="16">
        <v>1</v>
      </c>
      <c r="AC493" s="16">
        <v>0</v>
      </c>
      <c r="AD493" s="16">
        <v>2</v>
      </c>
      <c r="AE493" s="16">
        <v>0</v>
      </c>
      <c r="AF493" s="16">
        <v>0</v>
      </c>
      <c r="AG493" s="16">
        <v>0</v>
      </c>
      <c r="AH493" s="16">
        <v>3</v>
      </c>
      <c r="AI493" s="14">
        <v>64039116</v>
      </c>
      <c r="AJ493" s="14" t="s">
        <v>1240</v>
      </c>
    </row>
    <row r="494" spans="1:36" ht="21.95" customHeight="1" x14ac:dyDescent="0.25">
      <c r="A494" s="14" t="s">
        <v>1732</v>
      </c>
      <c r="B494" s="14" t="s">
        <v>1733</v>
      </c>
      <c r="C494" s="14" t="s">
        <v>1734</v>
      </c>
      <c r="D494" s="14" t="s">
        <v>53</v>
      </c>
      <c r="E494" s="14" t="s">
        <v>384</v>
      </c>
      <c r="F494" s="14" t="s">
        <v>385</v>
      </c>
      <c r="G494" s="14" t="s">
        <v>1027</v>
      </c>
      <c r="H494" s="14" t="s">
        <v>1361</v>
      </c>
      <c r="I494" s="14" t="s">
        <v>1598</v>
      </c>
      <c r="J494" s="15">
        <f>VLOOKUP(F494,[1]ATEN!$B$2:$AA$558,26,0)</f>
        <v>370</v>
      </c>
      <c r="K494" s="15">
        <f t="shared" si="7"/>
        <v>1110</v>
      </c>
      <c r="L494" s="14" t="s">
        <v>1232</v>
      </c>
      <c r="M494" s="14" t="s">
        <v>0</v>
      </c>
      <c r="N494" s="16">
        <v>0</v>
      </c>
      <c r="O494" s="16">
        <v>2</v>
      </c>
      <c r="P494" s="16">
        <v>0</v>
      </c>
      <c r="Q494" s="16">
        <v>0</v>
      </c>
      <c r="R494" s="16">
        <v>0</v>
      </c>
      <c r="S494" s="16">
        <v>0</v>
      </c>
      <c r="T494" s="16">
        <v>0</v>
      </c>
      <c r="U494" s="16">
        <v>0</v>
      </c>
      <c r="V494" s="16">
        <v>0</v>
      </c>
      <c r="W494" s="16">
        <v>0</v>
      </c>
      <c r="X494" s="16">
        <v>0</v>
      </c>
      <c r="Y494" s="16">
        <v>0</v>
      </c>
      <c r="Z494" s="16">
        <v>0</v>
      </c>
      <c r="AA494" s="16">
        <v>0</v>
      </c>
      <c r="AB494" s="16">
        <v>0</v>
      </c>
      <c r="AC494" s="16">
        <v>1</v>
      </c>
      <c r="AD494" s="16">
        <v>0</v>
      </c>
      <c r="AE494" s="16">
        <v>0</v>
      </c>
      <c r="AF494" s="16">
        <v>0</v>
      </c>
      <c r="AG494" s="16">
        <v>0</v>
      </c>
      <c r="AH494" s="16">
        <v>3</v>
      </c>
      <c r="AI494" s="14">
        <v>64039996</v>
      </c>
      <c r="AJ494" s="14" t="s">
        <v>1239</v>
      </c>
    </row>
    <row r="495" spans="1:36" ht="21.95" customHeight="1" x14ac:dyDescent="0.25">
      <c r="A495" s="14" t="s">
        <v>1732</v>
      </c>
      <c r="B495" s="14" t="s">
        <v>1733</v>
      </c>
      <c r="C495" s="14" t="s">
        <v>1734</v>
      </c>
      <c r="D495" s="14" t="s">
        <v>53</v>
      </c>
      <c r="E495" s="14" t="s">
        <v>384</v>
      </c>
      <c r="F495" s="14" t="s">
        <v>386</v>
      </c>
      <c r="G495" s="14" t="s">
        <v>1027</v>
      </c>
      <c r="H495" s="14" t="s">
        <v>1362</v>
      </c>
      <c r="I495" s="14" t="s">
        <v>1599</v>
      </c>
      <c r="J495" s="15">
        <f>VLOOKUP(F495,[1]ATEN!$B$2:$AA$558,26,0)</f>
        <v>370</v>
      </c>
      <c r="K495" s="15">
        <f t="shared" si="7"/>
        <v>1110</v>
      </c>
      <c r="L495" s="14" t="s">
        <v>1232</v>
      </c>
      <c r="M495" s="14" t="s">
        <v>0</v>
      </c>
      <c r="N495" s="16">
        <v>1</v>
      </c>
      <c r="O495" s="16">
        <v>1</v>
      </c>
      <c r="P495" s="16">
        <v>1</v>
      </c>
      <c r="Q495" s="16">
        <v>0</v>
      </c>
      <c r="R495" s="16">
        <v>0</v>
      </c>
      <c r="S495" s="16">
        <v>0</v>
      </c>
      <c r="T495" s="16">
        <v>0</v>
      </c>
      <c r="U495" s="16">
        <v>0</v>
      </c>
      <c r="V495" s="16">
        <v>0</v>
      </c>
      <c r="W495" s="16">
        <v>0</v>
      </c>
      <c r="X495" s="16">
        <v>0</v>
      </c>
      <c r="Y495" s="16">
        <v>0</v>
      </c>
      <c r="Z495" s="16">
        <v>0</v>
      </c>
      <c r="AA495" s="16">
        <v>0</v>
      </c>
      <c r="AB495" s="16">
        <v>0</v>
      </c>
      <c r="AC495" s="16">
        <v>0</v>
      </c>
      <c r="AD495" s="16">
        <v>0</v>
      </c>
      <c r="AE495" s="16">
        <v>0</v>
      </c>
      <c r="AF495" s="16">
        <v>0</v>
      </c>
      <c r="AG495" s="16">
        <v>0</v>
      </c>
      <c r="AH495" s="16">
        <v>3</v>
      </c>
      <c r="AI495" s="14">
        <v>64039996</v>
      </c>
      <c r="AJ495" s="14" t="s">
        <v>1239</v>
      </c>
    </row>
    <row r="496" spans="1:36" ht="21.95" customHeight="1" x14ac:dyDescent="0.25">
      <c r="A496" s="14" t="s">
        <v>1732</v>
      </c>
      <c r="B496" s="14" t="s">
        <v>1733</v>
      </c>
      <c r="C496" s="14" t="s">
        <v>1734</v>
      </c>
      <c r="D496" s="14" t="s">
        <v>53</v>
      </c>
      <c r="E496" s="14" t="s">
        <v>384</v>
      </c>
      <c r="F496" s="14" t="s">
        <v>387</v>
      </c>
      <c r="G496" s="14" t="s">
        <v>1027</v>
      </c>
      <c r="H496" s="14" t="s">
        <v>1363</v>
      </c>
      <c r="I496" s="14" t="s">
        <v>1600</v>
      </c>
      <c r="J496" s="15">
        <f>VLOOKUP(F496,[1]ATEN!$B$2:$AA$558,26,0)</f>
        <v>370</v>
      </c>
      <c r="K496" s="15">
        <f t="shared" si="7"/>
        <v>1110</v>
      </c>
      <c r="L496" s="14" t="s">
        <v>1232</v>
      </c>
      <c r="M496" s="14" t="s">
        <v>0</v>
      </c>
      <c r="N496" s="16">
        <v>0</v>
      </c>
      <c r="O496" s="16">
        <v>0</v>
      </c>
      <c r="P496" s="16">
        <v>1</v>
      </c>
      <c r="Q496" s="16">
        <v>0</v>
      </c>
      <c r="R496" s="16">
        <v>0</v>
      </c>
      <c r="S496" s="16">
        <v>0</v>
      </c>
      <c r="T496" s="16">
        <v>1</v>
      </c>
      <c r="U496" s="16">
        <v>0</v>
      </c>
      <c r="V496" s="16">
        <v>0</v>
      </c>
      <c r="W496" s="16">
        <v>0</v>
      </c>
      <c r="X496" s="16">
        <v>0</v>
      </c>
      <c r="Y496" s="16">
        <v>0</v>
      </c>
      <c r="Z496" s="16">
        <v>0</v>
      </c>
      <c r="AA496" s="16">
        <v>1</v>
      </c>
      <c r="AB496" s="16">
        <v>0</v>
      </c>
      <c r="AC496" s="16">
        <v>0</v>
      </c>
      <c r="AD496" s="16">
        <v>0</v>
      </c>
      <c r="AE496" s="16">
        <v>0</v>
      </c>
      <c r="AF496" s="16">
        <v>0</v>
      </c>
      <c r="AG496" s="16">
        <v>0</v>
      </c>
      <c r="AH496" s="16">
        <v>3</v>
      </c>
      <c r="AI496" s="14">
        <v>64039996</v>
      </c>
      <c r="AJ496" s="14" t="s">
        <v>1239</v>
      </c>
    </row>
    <row r="497" spans="1:36" ht="21.95" customHeight="1" x14ac:dyDescent="0.25">
      <c r="A497" s="14" t="s">
        <v>1732</v>
      </c>
      <c r="B497" s="14" t="s">
        <v>1733</v>
      </c>
      <c r="C497" s="14" t="s">
        <v>1734</v>
      </c>
      <c r="D497" s="14" t="s">
        <v>53</v>
      </c>
      <c r="E497" s="14" t="s">
        <v>405</v>
      </c>
      <c r="F497" s="14" t="s">
        <v>406</v>
      </c>
      <c r="G497" s="14" t="s">
        <v>1034</v>
      </c>
      <c r="H497" s="14" t="s">
        <v>1276</v>
      </c>
      <c r="I497" s="14" t="s">
        <v>1518</v>
      </c>
      <c r="J497" s="15">
        <f>VLOOKUP(F497,[1]ATEN!$B$2:$AA$558,26,0)</f>
        <v>450</v>
      </c>
      <c r="K497" s="15">
        <f t="shared" si="7"/>
        <v>1350</v>
      </c>
      <c r="L497" s="14" t="s">
        <v>1232</v>
      </c>
      <c r="M497" s="14" t="s">
        <v>0</v>
      </c>
      <c r="N497" s="16">
        <v>0</v>
      </c>
      <c r="O497" s="16">
        <v>0</v>
      </c>
      <c r="P497" s="16">
        <v>0</v>
      </c>
      <c r="Q497" s="16">
        <v>0</v>
      </c>
      <c r="R497" s="16">
        <v>0</v>
      </c>
      <c r="S497" s="16">
        <v>0</v>
      </c>
      <c r="T497" s="16">
        <v>0</v>
      </c>
      <c r="U497" s="16">
        <v>0</v>
      </c>
      <c r="V497" s="16">
        <v>0</v>
      </c>
      <c r="W497" s="16">
        <v>0</v>
      </c>
      <c r="X497" s="16">
        <v>0</v>
      </c>
      <c r="Y497" s="16">
        <v>0</v>
      </c>
      <c r="Z497" s="16">
        <v>2</v>
      </c>
      <c r="AA497" s="16">
        <v>0</v>
      </c>
      <c r="AB497" s="16">
        <v>0</v>
      </c>
      <c r="AC497" s="16">
        <v>1</v>
      </c>
      <c r="AD497" s="16">
        <v>0</v>
      </c>
      <c r="AE497" s="16">
        <v>0</v>
      </c>
      <c r="AF497" s="16">
        <v>0</v>
      </c>
      <c r="AG497" s="16">
        <v>0</v>
      </c>
      <c r="AH497" s="16">
        <v>3</v>
      </c>
      <c r="AI497" s="14">
        <v>64039996</v>
      </c>
      <c r="AJ497" s="14" t="s">
        <v>1239</v>
      </c>
    </row>
    <row r="498" spans="1:36" ht="21.95" customHeight="1" x14ac:dyDescent="0.25">
      <c r="A498" s="14" t="s">
        <v>1732</v>
      </c>
      <c r="B498" s="14" t="s">
        <v>1733</v>
      </c>
      <c r="C498" s="14" t="s">
        <v>1734</v>
      </c>
      <c r="D498" s="14" t="s">
        <v>53</v>
      </c>
      <c r="E498" s="14" t="s">
        <v>409</v>
      </c>
      <c r="F498" s="14" t="s">
        <v>411</v>
      </c>
      <c r="G498" s="14" t="s">
        <v>1036</v>
      </c>
      <c r="H498" s="14" t="s">
        <v>1259</v>
      </c>
      <c r="I498" s="14" t="s">
        <v>1501</v>
      </c>
      <c r="J498" s="15">
        <f>VLOOKUP(F498,[1]ATEN!$B$2:$AA$558,26,0)</f>
        <v>340</v>
      </c>
      <c r="K498" s="15">
        <f t="shared" si="7"/>
        <v>1020</v>
      </c>
      <c r="L498" s="14" t="s">
        <v>1232</v>
      </c>
      <c r="M498" s="14" t="s">
        <v>0</v>
      </c>
      <c r="N498" s="16">
        <v>0</v>
      </c>
      <c r="O498" s="16">
        <v>0</v>
      </c>
      <c r="P498" s="16">
        <v>0</v>
      </c>
      <c r="Q498" s="16">
        <v>0</v>
      </c>
      <c r="R498" s="16">
        <v>0</v>
      </c>
      <c r="S498" s="16">
        <v>0</v>
      </c>
      <c r="T498" s="16">
        <v>0</v>
      </c>
      <c r="U498" s="16">
        <v>0</v>
      </c>
      <c r="V498" s="16">
        <v>0</v>
      </c>
      <c r="W498" s="16">
        <v>0</v>
      </c>
      <c r="X498" s="16">
        <v>0</v>
      </c>
      <c r="Y498" s="16">
        <v>0</v>
      </c>
      <c r="Z498" s="16">
        <v>2</v>
      </c>
      <c r="AA498" s="16">
        <v>0</v>
      </c>
      <c r="AB498" s="16">
        <v>1</v>
      </c>
      <c r="AC498" s="16">
        <v>0</v>
      </c>
      <c r="AD498" s="16">
        <v>0</v>
      </c>
      <c r="AE498" s="16">
        <v>0</v>
      </c>
      <c r="AF498" s="16">
        <v>0</v>
      </c>
      <c r="AG498" s="16">
        <v>0</v>
      </c>
      <c r="AH498" s="16">
        <v>3</v>
      </c>
      <c r="AI498" s="14">
        <v>64041990</v>
      </c>
      <c r="AJ498" s="14" t="s">
        <v>1246</v>
      </c>
    </row>
    <row r="499" spans="1:36" ht="21.95" customHeight="1" x14ac:dyDescent="0.25">
      <c r="A499" s="14" t="s">
        <v>1732</v>
      </c>
      <c r="B499" s="14" t="s">
        <v>1733</v>
      </c>
      <c r="C499" s="14" t="s">
        <v>1734</v>
      </c>
      <c r="D499" s="14" t="s">
        <v>53</v>
      </c>
      <c r="E499" s="14" t="s">
        <v>413</v>
      </c>
      <c r="F499" s="14" t="s">
        <v>415</v>
      </c>
      <c r="G499" s="14" t="s">
        <v>1037</v>
      </c>
      <c r="H499" s="14" t="s">
        <v>1260</v>
      </c>
      <c r="I499" s="14" t="s">
        <v>1502</v>
      </c>
      <c r="J499" s="15">
        <f>VLOOKUP(F499,[1]ATEN!$B$2:$AA$558,26,0)</f>
        <v>420</v>
      </c>
      <c r="K499" s="15">
        <f t="shared" si="7"/>
        <v>1260</v>
      </c>
      <c r="L499" s="14" t="s">
        <v>1232</v>
      </c>
      <c r="M499" s="14" t="s">
        <v>0</v>
      </c>
      <c r="N499" s="16">
        <v>0</v>
      </c>
      <c r="O499" s="16">
        <v>0</v>
      </c>
      <c r="P499" s="16">
        <v>0</v>
      </c>
      <c r="Q499" s="16">
        <v>0</v>
      </c>
      <c r="R499" s="16">
        <v>0</v>
      </c>
      <c r="S499" s="16">
        <v>0</v>
      </c>
      <c r="T499" s="16">
        <v>0</v>
      </c>
      <c r="U499" s="16">
        <v>0</v>
      </c>
      <c r="V499" s="16">
        <v>0</v>
      </c>
      <c r="W499" s="16">
        <v>0</v>
      </c>
      <c r="X499" s="16">
        <v>0</v>
      </c>
      <c r="Y499" s="16">
        <v>2</v>
      </c>
      <c r="Z499" s="16">
        <v>0</v>
      </c>
      <c r="AA499" s="16">
        <v>1</v>
      </c>
      <c r="AB499" s="16">
        <v>0</v>
      </c>
      <c r="AC499" s="16">
        <v>0</v>
      </c>
      <c r="AD499" s="16">
        <v>0</v>
      </c>
      <c r="AE499" s="16">
        <v>0</v>
      </c>
      <c r="AF499" s="16">
        <v>0</v>
      </c>
      <c r="AG499" s="16">
        <v>0</v>
      </c>
      <c r="AH499" s="16">
        <v>3</v>
      </c>
      <c r="AI499" s="14">
        <v>64039996</v>
      </c>
      <c r="AJ499" s="14" t="s">
        <v>1239</v>
      </c>
    </row>
    <row r="500" spans="1:36" ht="21.95" customHeight="1" x14ac:dyDescent="0.25">
      <c r="A500" s="14" t="s">
        <v>1732</v>
      </c>
      <c r="B500" s="14" t="s">
        <v>1733</v>
      </c>
      <c r="C500" s="14" t="s">
        <v>1734</v>
      </c>
      <c r="D500" s="14" t="s">
        <v>53</v>
      </c>
      <c r="E500" s="14" t="s">
        <v>423</v>
      </c>
      <c r="F500" s="14" t="s">
        <v>424</v>
      </c>
      <c r="G500" s="14" t="s">
        <v>1040</v>
      </c>
      <c r="H500" s="14" t="s">
        <v>1259</v>
      </c>
      <c r="I500" s="14" t="s">
        <v>1501</v>
      </c>
      <c r="J500" s="15">
        <f>VLOOKUP(F500,[1]ATEN!$B$2:$AA$558,26,0)</f>
        <v>490</v>
      </c>
      <c r="K500" s="15">
        <f t="shared" si="7"/>
        <v>1470</v>
      </c>
      <c r="L500" s="14" t="s">
        <v>1232</v>
      </c>
      <c r="M500" s="14" t="s">
        <v>0</v>
      </c>
      <c r="N500" s="16">
        <v>0</v>
      </c>
      <c r="O500" s="16">
        <v>0</v>
      </c>
      <c r="P500" s="16">
        <v>0</v>
      </c>
      <c r="Q500" s="16">
        <v>0</v>
      </c>
      <c r="R500" s="16">
        <v>0</v>
      </c>
      <c r="S500" s="16">
        <v>2</v>
      </c>
      <c r="T500" s="16">
        <v>0</v>
      </c>
      <c r="U500" s="16">
        <v>0</v>
      </c>
      <c r="V500" s="16">
        <v>0</v>
      </c>
      <c r="W500" s="16">
        <v>0</v>
      </c>
      <c r="X500" s="16">
        <v>0</v>
      </c>
      <c r="Y500" s="16">
        <v>0</v>
      </c>
      <c r="Z500" s="16">
        <v>0</v>
      </c>
      <c r="AA500" s="16">
        <v>1</v>
      </c>
      <c r="AB500" s="16">
        <v>0</v>
      </c>
      <c r="AC500" s="16">
        <v>0</v>
      </c>
      <c r="AD500" s="16">
        <v>0</v>
      </c>
      <c r="AE500" s="16">
        <v>0</v>
      </c>
      <c r="AF500" s="16">
        <v>0</v>
      </c>
      <c r="AG500" s="16">
        <v>0</v>
      </c>
      <c r="AH500" s="16">
        <v>3</v>
      </c>
      <c r="AI500" s="14">
        <v>64039996</v>
      </c>
      <c r="AJ500" s="14" t="s">
        <v>1239</v>
      </c>
    </row>
    <row r="501" spans="1:36" ht="21.95" customHeight="1" x14ac:dyDescent="0.25">
      <c r="A501" s="14" t="s">
        <v>1732</v>
      </c>
      <c r="B501" s="14" t="s">
        <v>1733</v>
      </c>
      <c r="C501" s="14" t="s">
        <v>1734</v>
      </c>
      <c r="D501" s="14" t="s">
        <v>53</v>
      </c>
      <c r="E501" s="14" t="s">
        <v>430</v>
      </c>
      <c r="F501" s="14" t="s">
        <v>432</v>
      </c>
      <c r="G501" s="14" t="s">
        <v>1043</v>
      </c>
      <c r="H501" s="14" t="s">
        <v>1275</v>
      </c>
      <c r="I501" s="14" t="s">
        <v>1517</v>
      </c>
      <c r="J501" s="15">
        <f>VLOOKUP(F501,[1]ATEN!$B$2:$AA$558,26,0)</f>
        <v>520</v>
      </c>
      <c r="K501" s="15">
        <f t="shared" si="7"/>
        <v>1560</v>
      </c>
      <c r="L501" s="14" t="s">
        <v>1232</v>
      </c>
      <c r="M501" s="14" t="s">
        <v>0</v>
      </c>
      <c r="N501" s="16">
        <v>0</v>
      </c>
      <c r="O501" s="16">
        <v>0</v>
      </c>
      <c r="P501" s="16">
        <v>0</v>
      </c>
      <c r="Q501" s="16">
        <v>0</v>
      </c>
      <c r="R501" s="16">
        <v>1</v>
      </c>
      <c r="S501" s="16">
        <v>1</v>
      </c>
      <c r="T501" s="16">
        <v>1</v>
      </c>
      <c r="U501" s="16">
        <v>0</v>
      </c>
      <c r="V501" s="16">
        <v>0</v>
      </c>
      <c r="W501" s="16">
        <v>0</v>
      </c>
      <c r="X501" s="16">
        <v>0</v>
      </c>
      <c r="Y501" s="16">
        <v>0</v>
      </c>
      <c r="Z501" s="16">
        <v>0</v>
      </c>
      <c r="AA501" s="16">
        <v>0</v>
      </c>
      <c r="AB501" s="16">
        <v>0</v>
      </c>
      <c r="AC501" s="16">
        <v>0</v>
      </c>
      <c r="AD501" s="16">
        <v>0</v>
      </c>
      <c r="AE501" s="16">
        <v>0</v>
      </c>
      <c r="AF501" s="16">
        <v>0</v>
      </c>
      <c r="AG501" s="16">
        <v>0</v>
      </c>
      <c r="AH501" s="16">
        <v>3</v>
      </c>
      <c r="AI501" s="14">
        <v>64039116</v>
      </c>
      <c r="AJ501" s="14" t="s">
        <v>1240</v>
      </c>
    </row>
    <row r="502" spans="1:36" ht="21.95" customHeight="1" x14ac:dyDescent="0.25">
      <c r="A502" s="14" t="s">
        <v>1732</v>
      </c>
      <c r="B502" s="14" t="s">
        <v>1733</v>
      </c>
      <c r="C502" s="14" t="s">
        <v>1734</v>
      </c>
      <c r="D502" s="14" t="s">
        <v>53</v>
      </c>
      <c r="E502" s="14" t="s">
        <v>430</v>
      </c>
      <c r="F502" s="14" t="s">
        <v>433</v>
      </c>
      <c r="G502" s="14" t="s">
        <v>1043</v>
      </c>
      <c r="H502" s="14" t="s">
        <v>1371</v>
      </c>
      <c r="I502" s="14" t="s">
        <v>1608</v>
      </c>
      <c r="J502" s="15">
        <f>VLOOKUP(F502,[1]ATEN!$B$2:$AA$558,26,0)</f>
        <v>498</v>
      </c>
      <c r="K502" s="15">
        <f t="shared" si="7"/>
        <v>1494</v>
      </c>
      <c r="L502" s="14" t="s">
        <v>1232</v>
      </c>
      <c r="M502" s="14" t="s">
        <v>0</v>
      </c>
      <c r="N502" s="16">
        <v>1</v>
      </c>
      <c r="O502" s="16">
        <v>0</v>
      </c>
      <c r="P502" s="16">
        <v>0</v>
      </c>
      <c r="Q502" s="16">
        <v>0</v>
      </c>
      <c r="R502" s="16">
        <v>0</v>
      </c>
      <c r="S502" s="16">
        <v>0</v>
      </c>
      <c r="T502" s="16">
        <v>0</v>
      </c>
      <c r="U502" s="16">
        <v>1</v>
      </c>
      <c r="V502" s="16">
        <v>0</v>
      </c>
      <c r="W502" s="16">
        <v>1</v>
      </c>
      <c r="X502" s="16">
        <v>0</v>
      </c>
      <c r="Y502" s="16">
        <v>0</v>
      </c>
      <c r="Z502" s="16">
        <v>0</v>
      </c>
      <c r="AA502" s="16">
        <v>0</v>
      </c>
      <c r="AB502" s="16">
        <v>0</v>
      </c>
      <c r="AC502" s="16">
        <v>0</v>
      </c>
      <c r="AD502" s="16">
        <v>0</v>
      </c>
      <c r="AE502" s="16">
        <v>0</v>
      </c>
      <c r="AF502" s="16">
        <v>0</v>
      </c>
      <c r="AG502" s="16">
        <v>0</v>
      </c>
      <c r="AH502" s="16">
        <v>3</v>
      </c>
      <c r="AI502" s="14">
        <v>64039116</v>
      </c>
      <c r="AJ502" s="14" t="s">
        <v>1240</v>
      </c>
    </row>
    <row r="503" spans="1:36" ht="21.95" customHeight="1" x14ac:dyDescent="0.25">
      <c r="A503" s="14" t="s">
        <v>1732</v>
      </c>
      <c r="B503" s="14" t="s">
        <v>1733</v>
      </c>
      <c r="C503" s="14" t="s">
        <v>1734</v>
      </c>
      <c r="D503" s="14" t="s">
        <v>53</v>
      </c>
      <c r="E503" s="14" t="s">
        <v>435</v>
      </c>
      <c r="F503" s="14" t="s">
        <v>436</v>
      </c>
      <c r="G503" s="14" t="s">
        <v>1044</v>
      </c>
      <c r="H503" s="14" t="s">
        <v>1259</v>
      </c>
      <c r="I503" s="14" t="s">
        <v>1501</v>
      </c>
      <c r="J503" s="15">
        <f>VLOOKUP(F503,[1]ATEN!$B$2:$AA$558,26,0)</f>
        <v>498</v>
      </c>
      <c r="K503" s="15">
        <f t="shared" si="7"/>
        <v>1494</v>
      </c>
      <c r="L503" s="14" t="s">
        <v>1232</v>
      </c>
      <c r="M503" s="14" t="s">
        <v>0</v>
      </c>
      <c r="N503" s="16">
        <v>0</v>
      </c>
      <c r="O503" s="16">
        <v>0</v>
      </c>
      <c r="P503" s="16">
        <v>0</v>
      </c>
      <c r="Q503" s="16">
        <v>0</v>
      </c>
      <c r="R503" s="16">
        <v>0</v>
      </c>
      <c r="S503" s="16">
        <v>2</v>
      </c>
      <c r="T503" s="16">
        <v>0</v>
      </c>
      <c r="U503" s="16">
        <v>1</v>
      </c>
      <c r="V503" s="16">
        <v>0</v>
      </c>
      <c r="W503" s="16">
        <v>0</v>
      </c>
      <c r="X503" s="16">
        <v>0</v>
      </c>
      <c r="Y503" s="16">
        <v>0</v>
      </c>
      <c r="Z503" s="16">
        <v>0</v>
      </c>
      <c r="AA503" s="16">
        <v>0</v>
      </c>
      <c r="AB503" s="16">
        <v>0</v>
      </c>
      <c r="AC503" s="16">
        <v>0</v>
      </c>
      <c r="AD503" s="16">
        <v>0</v>
      </c>
      <c r="AE503" s="16">
        <v>0</v>
      </c>
      <c r="AF503" s="16">
        <v>0</v>
      </c>
      <c r="AG503" s="16">
        <v>0</v>
      </c>
      <c r="AH503" s="16">
        <v>3</v>
      </c>
      <c r="AI503" s="14">
        <v>64039996</v>
      </c>
      <c r="AJ503" s="14" t="s">
        <v>1239</v>
      </c>
    </row>
    <row r="504" spans="1:36" ht="21.95" customHeight="1" x14ac:dyDescent="0.25">
      <c r="A504" s="14" t="s">
        <v>1732</v>
      </c>
      <c r="B504" s="14" t="s">
        <v>1733</v>
      </c>
      <c r="C504" s="14" t="s">
        <v>1734</v>
      </c>
      <c r="D504" s="14" t="s">
        <v>53</v>
      </c>
      <c r="E504" s="14" t="s">
        <v>437</v>
      </c>
      <c r="F504" s="14" t="s">
        <v>438</v>
      </c>
      <c r="G504" s="14" t="s">
        <v>1045</v>
      </c>
      <c r="H504" s="14" t="s">
        <v>1372</v>
      </c>
      <c r="I504" s="14" t="s">
        <v>1609</v>
      </c>
      <c r="J504" s="15">
        <f>VLOOKUP(F504,[1]ATEN!$B$2:$AA$558,26,0)</f>
        <v>420</v>
      </c>
      <c r="K504" s="15">
        <f t="shared" si="7"/>
        <v>1260</v>
      </c>
      <c r="L504" s="14" t="s">
        <v>1232</v>
      </c>
      <c r="M504" s="14" t="s">
        <v>0</v>
      </c>
      <c r="N504" s="16">
        <v>0</v>
      </c>
      <c r="O504" s="16">
        <v>0</v>
      </c>
      <c r="P504" s="16">
        <v>0</v>
      </c>
      <c r="Q504" s="16">
        <v>0</v>
      </c>
      <c r="R504" s="16">
        <v>0</v>
      </c>
      <c r="S504" s="16">
        <v>1</v>
      </c>
      <c r="T504" s="16">
        <v>0</v>
      </c>
      <c r="U504" s="16">
        <v>0</v>
      </c>
      <c r="V504" s="16">
        <v>0</v>
      </c>
      <c r="W504" s="16">
        <v>0</v>
      </c>
      <c r="X504" s="16">
        <v>0</v>
      </c>
      <c r="Y504" s="16">
        <v>0</v>
      </c>
      <c r="Z504" s="16">
        <v>2</v>
      </c>
      <c r="AA504" s="16">
        <v>0</v>
      </c>
      <c r="AB504" s="16">
        <v>0</v>
      </c>
      <c r="AC504" s="16">
        <v>0</v>
      </c>
      <c r="AD504" s="16">
        <v>0</v>
      </c>
      <c r="AE504" s="16">
        <v>0</v>
      </c>
      <c r="AF504" s="16">
        <v>0</v>
      </c>
      <c r="AG504" s="16">
        <v>0</v>
      </c>
      <c r="AH504" s="16">
        <v>3</v>
      </c>
      <c r="AI504" s="14">
        <v>64039996</v>
      </c>
      <c r="AJ504" s="14" t="s">
        <v>1239</v>
      </c>
    </row>
    <row r="505" spans="1:36" ht="21.95" customHeight="1" x14ac:dyDescent="0.25">
      <c r="A505" s="14" t="s">
        <v>1732</v>
      </c>
      <c r="B505" s="14" t="s">
        <v>1733</v>
      </c>
      <c r="C505" s="14" t="s">
        <v>1734</v>
      </c>
      <c r="D505" s="14" t="s">
        <v>53</v>
      </c>
      <c r="E505" s="14" t="s">
        <v>446</v>
      </c>
      <c r="F505" s="14" t="s">
        <v>447</v>
      </c>
      <c r="G505" s="14" t="s">
        <v>1047</v>
      </c>
      <c r="H505" s="14" t="s">
        <v>1294</v>
      </c>
      <c r="I505" s="14" t="s">
        <v>1535</v>
      </c>
      <c r="J505" s="15">
        <f>VLOOKUP(F505,[1]ATEN!$B$2:$AA$558,26,0)</f>
        <v>440</v>
      </c>
      <c r="K505" s="15">
        <f t="shared" si="7"/>
        <v>1320</v>
      </c>
      <c r="L505" s="14" t="s">
        <v>1232</v>
      </c>
      <c r="M505" s="14" t="s">
        <v>0</v>
      </c>
      <c r="N505" s="16">
        <v>0</v>
      </c>
      <c r="O505" s="16">
        <v>0</v>
      </c>
      <c r="P505" s="16">
        <v>0</v>
      </c>
      <c r="Q505" s="16">
        <v>0</v>
      </c>
      <c r="R505" s="16">
        <v>0</v>
      </c>
      <c r="S505" s="16">
        <v>0</v>
      </c>
      <c r="T505" s="16">
        <v>0</v>
      </c>
      <c r="U505" s="16">
        <v>0</v>
      </c>
      <c r="V505" s="16">
        <v>0</v>
      </c>
      <c r="W505" s="16">
        <v>0</v>
      </c>
      <c r="X505" s="16">
        <v>1</v>
      </c>
      <c r="Y505" s="16">
        <v>1</v>
      </c>
      <c r="Z505" s="16">
        <v>1</v>
      </c>
      <c r="AA505" s="16">
        <v>0</v>
      </c>
      <c r="AB505" s="16">
        <v>0</v>
      </c>
      <c r="AC505" s="16">
        <v>0</v>
      </c>
      <c r="AD505" s="16">
        <v>0</v>
      </c>
      <c r="AE505" s="16">
        <v>0</v>
      </c>
      <c r="AF505" s="16">
        <v>0</v>
      </c>
      <c r="AG505" s="16">
        <v>0</v>
      </c>
      <c r="AH505" s="16">
        <v>3</v>
      </c>
      <c r="AI505" s="14">
        <v>64039996</v>
      </c>
      <c r="AJ505" s="14" t="s">
        <v>1239</v>
      </c>
    </row>
    <row r="506" spans="1:36" ht="21.95" customHeight="1" x14ac:dyDescent="0.25">
      <c r="A506" s="14" t="s">
        <v>1732</v>
      </c>
      <c r="B506" s="14" t="s">
        <v>1733</v>
      </c>
      <c r="C506" s="14" t="s">
        <v>1734</v>
      </c>
      <c r="D506" s="14" t="s">
        <v>53</v>
      </c>
      <c r="E506" s="14" t="s">
        <v>446</v>
      </c>
      <c r="F506" s="14" t="s">
        <v>448</v>
      </c>
      <c r="G506" s="14" t="s">
        <v>1047</v>
      </c>
      <c r="H506" s="14" t="s">
        <v>1330</v>
      </c>
      <c r="I506" s="14" t="s">
        <v>1556</v>
      </c>
      <c r="J506" s="15">
        <f>VLOOKUP(F506,[1]ATEN!$B$2:$AA$558,26,0)</f>
        <v>440</v>
      </c>
      <c r="K506" s="15">
        <f t="shared" si="7"/>
        <v>1320</v>
      </c>
      <c r="L506" s="14" t="s">
        <v>1232</v>
      </c>
      <c r="M506" s="14" t="s">
        <v>0</v>
      </c>
      <c r="N506" s="16">
        <v>0</v>
      </c>
      <c r="O506" s="16">
        <v>0</v>
      </c>
      <c r="P506" s="16">
        <v>0</v>
      </c>
      <c r="Q506" s="16">
        <v>0</v>
      </c>
      <c r="R506" s="16">
        <v>0</v>
      </c>
      <c r="S506" s="16">
        <v>0</v>
      </c>
      <c r="T506" s="16">
        <v>0</v>
      </c>
      <c r="U506" s="16">
        <v>0</v>
      </c>
      <c r="V506" s="16">
        <v>0</v>
      </c>
      <c r="W506" s="16">
        <v>0</v>
      </c>
      <c r="X506" s="16">
        <v>3</v>
      </c>
      <c r="Y506" s="16">
        <v>0</v>
      </c>
      <c r="Z506" s="16">
        <v>0</v>
      </c>
      <c r="AA506" s="16">
        <v>0</v>
      </c>
      <c r="AB506" s="16">
        <v>0</v>
      </c>
      <c r="AC506" s="16">
        <v>0</v>
      </c>
      <c r="AD506" s="16">
        <v>0</v>
      </c>
      <c r="AE506" s="16">
        <v>0</v>
      </c>
      <c r="AF506" s="16">
        <v>0</v>
      </c>
      <c r="AG506" s="16">
        <v>0</v>
      </c>
      <c r="AH506" s="16">
        <v>3</v>
      </c>
      <c r="AI506" s="14">
        <v>64039996</v>
      </c>
      <c r="AJ506" s="14" t="s">
        <v>1239</v>
      </c>
    </row>
    <row r="507" spans="1:36" ht="21.95" customHeight="1" x14ac:dyDescent="0.25">
      <c r="A507" s="14" t="s">
        <v>1732</v>
      </c>
      <c r="B507" s="14" t="s">
        <v>1733</v>
      </c>
      <c r="C507" s="14" t="s">
        <v>1734</v>
      </c>
      <c r="D507" s="14" t="s">
        <v>53</v>
      </c>
      <c r="E507" s="14" t="s">
        <v>457</v>
      </c>
      <c r="F507" s="14" t="s">
        <v>458</v>
      </c>
      <c r="G507" s="14" t="s">
        <v>1051</v>
      </c>
      <c r="H507" s="14" t="s">
        <v>1259</v>
      </c>
      <c r="I507" s="14" t="s">
        <v>1501</v>
      </c>
      <c r="J507" s="15">
        <f>VLOOKUP(F507,[1]ATEN!$B$2:$AA$558,26,0)</f>
        <v>410</v>
      </c>
      <c r="K507" s="15">
        <f t="shared" si="7"/>
        <v>1230</v>
      </c>
      <c r="L507" s="14" t="s">
        <v>1232</v>
      </c>
      <c r="M507" s="14" t="s">
        <v>0</v>
      </c>
      <c r="N507" s="16">
        <v>0</v>
      </c>
      <c r="O507" s="16">
        <v>0</v>
      </c>
      <c r="P507" s="16">
        <v>0</v>
      </c>
      <c r="Q507" s="16">
        <v>0</v>
      </c>
      <c r="R507" s="16">
        <v>0</v>
      </c>
      <c r="S507" s="16">
        <v>0</v>
      </c>
      <c r="T507" s="16">
        <v>0</v>
      </c>
      <c r="U507" s="16">
        <v>0</v>
      </c>
      <c r="V507" s="16">
        <v>0</v>
      </c>
      <c r="W507" s="16">
        <v>0</v>
      </c>
      <c r="X507" s="16">
        <v>0</v>
      </c>
      <c r="Y507" s="16">
        <v>0</v>
      </c>
      <c r="Z507" s="16">
        <v>1</v>
      </c>
      <c r="AA507" s="16">
        <v>0</v>
      </c>
      <c r="AB507" s="16">
        <v>2</v>
      </c>
      <c r="AC507" s="16">
        <v>0</v>
      </c>
      <c r="AD507" s="16">
        <v>0</v>
      </c>
      <c r="AE507" s="16">
        <v>0</v>
      </c>
      <c r="AF507" s="16">
        <v>0</v>
      </c>
      <c r="AG507" s="16">
        <v>0</v>
      </c>
      <c r="AH507" s="16">
        <v>3</v>
      </c>
      <c r="AI507" s="14">
        <v>64039996</v>
      </c>
      <c r="AJ507" s="14" t="s">
        <v>1239</v>
      </c>
    </row>
    <row r="508" spans="1:36" ht="21.95" customHeight="1" x14ac:dyDescent="0.25">
      <c r="A508" s="14" t="s">
        <v>1732</v>
      </c>
      <c r="B508" s="14" t="s">
        <v>1733</v>
      </c>
      <c r="C508" s="14" t="s">
        <v>1734</v>
      </c>
      <c r="D508" s="14" t="s">
        <v>53</v>
      </c>
      <c r="E508" s="14" t="s">
        <v>457</v>
      </c>
      <c r="F508" s="14" t="s">
        <v>459</v>
      </c>
      <c r="G508" s="14" t="s">
        <v>1051</v>
      </c>
      <c r="H508" s="14" t="s">
        <v>1377</v>
      </c>
      <c r="I508" s="14" t="s">
        <v>1558</v>
      </c>
      <c r="J508" s="15">
        <f>VLOOKUP(F508,[1]ATEN!$B$2:$AA$558,26,0)</f>
        <v>410</v>
      </c>
      <c r="K508" s="15">
        <f t="shared" si="7"/>
        <v>1230</v>
      </c>
      <c r="L508" s="14" t="s">
        <v>1232</v>
      </c>
      <c r="M508" s="14" t="s">
        <v>0</v>
      </c>
      <c r="N508" s="16">
        <v>0</v>
      </c>
      <c r="O508" s="16">
        <v>0</v>
      </c>
      <c r="P508" s="16">
        <v>0</v>
      </c>
      <c r="Q508" s="16">
        <v>0</v>
      </c>
      <c r="R508" s="16">
        <v>0</v>
      </c>
      <c r="S508" s="16">
        <v>0</v>
      </c>
      <c r="T508" s="16">
        <v>0</v>
      </c>
      <c r="U508" s="16">
        <v>0</v>
      </c>
      <c r="V508" s="16">
        <v>0</v>
      </c>
      <c r="W508" s="16">
        <v>1</v>
      </c>
      <c r="X508" s="16">
        <v>1</v>
      </c>
      <c r="Y508" s="16">
        <v>1</v>
      </c>
      <c r="Z508" s="16">
        <v>0</v>
      </c>
      <c r="AA508" s="16">
        <v>0</v>
      </c>
      <c r="AB508" s="16">
        <v>0</v>
      </c>
      <c r="AC508" s="16">
        <v>0</v>
      </c>
      <c r="AD508" s="16">
        <v>0</v>
      </c>
      <c r="AE508" s="16">
        <v>0</v>
      </c>
      <c r="AF508" s="16">
        <v>0</v>
      </c>
      <c r="AG508" s="16">
        <v>0</v>
      </c>
      <c r="AH508" s="16">
        <v>3</v>
      </c>
      <c r="AI508" s="14">
        <v>64039996</v>
      </c>
      <c r="AJ508" s="14" t="s">
        <v>1239</v>
      </c>
    </row>
    <row r="509" spans="1:36" ht="21.95" customHeight="1" x14ac:dyDescent="0.25">
      <c r="A509" s="14" t="s">
        <v>1732</v>
      </c>
      <c r="B509" s="14" t="s">
        <v>1733</v>
      </c>
      <c r="C509" s="14" t="s">
        <v>1734</v>
      </c>
      <c r="D509" s="14" t="s">
        <v>53</v>
      </c>
      <c r="E509" s="14" t="s">
        <v>462</v>
      </c>
      <c r="F509" s="14" t="s">
        <v>463</v>
      </c>
      <c r="G509" s="14" t="s">
        <v>1052</v>
      </c>
      <c r="H509" s="14" t="s">
        <v>1285</v>
      </c>
      <c r="I509" s="14" t="s">
        <v>1527</v>
      </c>
      <c r="J509" s="15">
        <f>VLOOKUP(F509,[1]ATEN!$B$2:$AA$558,26,0)</f>
        <v>350</v>
      </c>
      <c r="K509" s="15">
        <f t="shared" si="7"/>
        <v>1050</v>
      </c>
      <c r="L509" s="14" t="s">
        <v>1232</v>
      </c>
      <c r="M509" s="14" t="s">
        <v>0</v>
      </c>
      <c r="N509" s="16">
        <v>0</v>
      </c>
      <c r="O509" s="16">
        <v>0</v>
      </c>
      <c r="P509" s="16">
        <v>0</v>
      </c>
      <c r="Q509" s="16">
        <v>0</v>
      </c>
      <c r="R509" s="16">
        <v>0</v>
      </c>
      <c r="S509" s="16">
        <v>0</v>
      </c>
      <c r="T509" s="16">
        <v>0</v>
      </c>
      <c r="U509" s="16">
        <v>0</v>
      </c>
      <c r="V509" s="16">
        <v>0</v>
      </c>
      <c r="W509" s="16">
        <v>0</v>
      </c>
      <c r="X509" s="16">
        <v>0</v>
      </c>
      <c r="Y509" s="16">
        <v>0</v>
      </c>
      <c r="Z509" s="16">
        <v>0</v>
      </c>
      <c r="AA509" s="16">
        <v>1</v>
      </c>
      <c r="AB509" s="16">
        <v>2</v>
      </c>
      <c r="AC509" s="16">
        <v>0</v>
      </c>
      <c r="AD509" s="16">
        <v>0</v>
      </c>
      <c r="AE509" s="16">
        <v>0</v>
      </c>
      <c r="AF509" s="16">
        <v>0</v>
      </c>
      <c r="AG509" s="16">
        <v>0</v>
      </c>
      <c r="AH509" s="16">
        <v>3</v>
      </c>
      <c r="AI509" s="14">
        <v>64039996</v>
      </c>
      <c r="AJ509" s="14" t="s">
        <v>1239</v>
      </c>
    </row>
    <row r="510" spans="1:36" ht="21.95" customHeight="1" x14ac:dyDescent="0.25">
      <c r="A510" s="14" t="s">
        <v>1732</v>
      </c>
      <c r="B510" s="14" t="s">
        <v>1733</v>
      </c>
      <c r="C510" s="14" t="s">
        <v>1734</v>
      </c>
      <c r="D510" s="14" t="s">
        <v>53</v>
      </c>
      <c r="E510" s="14" t="s">
        <v>462</v>
      </c>
      <c r="F510" s="14" t="s">
        <v>464</v>
      </c>
      <c r="G510" s="14" t="s">
        <v>1052</v>
      </c>
      <c r="H510" s="14" t="s">
        <v>1259</v>
      </c>
      <c r="I510" s="14" t="s">
        <v>1501</v>
      </c>
      <c r="J510" s="15">
        <f>VLOOKUP(F510,[1]ATEN!$B$2:$AA$558,26,0)</f>
        <v>420</v>
      </c>
      <c r="K510" s="15">
        <f t="shared" si="7"/>
        <v>1260</v>
      </c>
      <c r="L510" s="14" t="s">
        <v>1232</v>
      </c>
      <c r="M510" s="14" t="s">
        <v>0</v>
      </c>
      <c r="N510" s="16">
        <v>0</v>
      </c>
      <c r="O510" s="16">
        <v>0</v>
      </c>
      <c r="P510" s="16">
        <v>0</v>
      </c>
      <c r="Q510" s="16">
        <v>1</v>
      </c>
      <c r="R510" s="16">
        <v>0</v>
      </c>
      <c r="S510" s="16">
        <v>0</v>
      </c>
      <c r="T510" s="16">
        <v>0</v>
      </c>
      <c r="U510" s="16">
        <v>0</v>
      </c>
      <c r="V510" s="16">
        <v>0</v>
      </c>
      <c r="W510" s="16">
        <v>0</v>
      </c>
      <c r="X510" s="16">
        <v>0</v>
      </c>
      <c r="Y510" s="16">
        <v>1</v>
      </c>
      <c r="Z510" s="16">
        <v>1</v>
      </c>
      <c r="AA510" s="16">
        <v>0</v>
      </c>
      <c r="AB510" s="16">
        <v>0</v>
      </c>
      <c r="AC510" s="16">
        <v>0</v>
      </c>
      <c r="AD510" s="16">
        <v>0</v>
      </c>
      <c r="AE510" s="16">
        <v>0</v>
      </c>
      <c r="AF510" s="16">
        <v>0</v>
      </c>
      <c r="AG510" s="16">
        <v>0</v>
      </c>
      <c r="AH510" s="16">
        <v>3</v>
      </c>
      <c r="AI510" s="14">
        <v>64039996</v>
      </c>
      <c r="AJ510" s="14" t="s">
        <v>1239</v>
      </c>
    </row>
    <row r="511" spans="1:36" ht="21.95" customHeight="1" x14ac:dyDescent="0.25">
      <c r="A511" s="14" t="s">
        <v>1732</v>
      </c>
      <c r="B511" s="14" t="s">
        <v>1733</v>
      </c>
      <c r="C511" s="14" t="s">
        <v>1734</v>
      </c>
      <c r="D511" s="14" t="s">
        <v>53</v>
      </c>
      <c r="E511" s="14" t="s">
        <v>465</v>
      </c>
      <c r="F511" s="14" t="s">
        <v>466</v>
      </c>
      <c r="G511" s="14" t="s">
        <v>1053</v>
      </c>
      <c r="H511" s="14" t="s">
        <v>1275</v>
      </c>
      <c r="I511" s="14" t="s">
        <v>1517</v>
      </c>
      <c r="J511" s="15">
        <f>VLOOKUP(F511,[1]ATEN!$B$2:$AA$558,26,0)</f>
        <v>340</v>
      </c>
      <c r="K511" s="15">
        <f t="shared" si="7"/>
        <v>1020</v>
      </c>
      <c r="L511" s="14" t="s">
        <v>1232</v>
      </c>
      <c r="M511" s="14" t="s">
        <v>0</v>
      </c>
      <c r="N511" s="16">
        <v>0</v>
      </c>
      <c r="O511" s="16">
        <v>0</v>
      </c>
      <c r="P511" s="16">
        <v>0</v>
      </c>
      <c r="Q511" s="16">
        <v>0</v>
      </c>
      <c r="R511" s="16">
        <v>0</v>
      </c>
      <c r="S511" s="16">
        <v>0</v>
      </c>
      <c r="T511" s="16">
        <v>0</v>
      </c>
      <c r="U511" s="16">
        <v>0</v>
      </c>
      <c r="V511" s="16">
        <v>1</v>
      </c>
      <c r="W511" s="16">
        <v>1</v>
      </c>
      <c r="X511" s="16">
        <v>0</v>
      </c>
      <c r="Y511" s="16">
        <v>0</v>
      </c>
      <c r="Z511" s="16">
        <v>1</v>
      </c>
      <c r="AA511" s="16">
        <v>0</v>
      </c>
      <c r="AB511" s="16">
        <v>0</v>
      </c>
      <c r="AC511" s="16">
        <v>0</v>
      </c>
      <c r="AD511" s="16">
        <v>0</v>
      </c>
      <c r="AE511" s="16">
        <v>0</v>
      </c>
      <c r="AF511" s="16">
        <v>0</v>
      </c>
      <c r="AG511" s="16">
        <v>0</v>
      </c>
      <c r="AH511" s="16">
        <v>3</v>
      </c>
      <c r="AI511" s="14">
        <v>64039996</v>
      </c>
      <c r="AJ511" s="14" t="s">
        <v>1239</v>
      </c>
    </row>
    <row r="512" spans="1:36" ht="21.95" customHeight="1" x14ac:dyDescent="0.25">
      <c r="A512" s="14" t="s">
        <v>1732</v>
      </c>
      <c r="B512" s="14" t="s">
        <v>1733</v>
      </c>
      <c r="C512" s="14" t="s">
        <v>1734</v>
      </c>
      <c r="D512" s="14" t="s">
        <v>53</v>
      </c>
      <c r="E512" s="14" t="s">
        <v>480</v>
      </c>
      <c r="F512" s="14" t="s">
        <v>482</v>
      </c>
      <c r="G512" s="14" t="s">
        <v>1058</v>
      </c>
      <c r="H512" s="14" t="s">
        <v>1264</v>
      </c>
      <c r="I512" s="14" t="s">
        <v>1506</v>
      </c>
      <c r="J512" s="15">
        <f>VLOOKUP(F512,[1]ATEN!$B$2:$AA$558,26,0)</f>
        <v>470</v>
      </c>
      <c r="K512" s="15">
        <f t="shared" si="7"/>
        <v>1410</v>
      </c>
      <c r="L512" s="14" t="s">
        <v>1232</v>
      </c>
      <c r="M512" s="14" t="s">
        <v>0</v>
      </c>
      <c r="N512" s="16">
        <v>0</v>
      </c>
      <c r="O512" s="16">
        <v>0</v>
      </c>
      <c r="P512" s="16">
        <v>0</v>
      </c>
      <c r="Q512" s="16">
        <v>0</v>
      </c>
      <c r="R512" s="16">
        <v>1</v>
      </c>
      <c r="S512" s="16">
        <v>1</v>
      </c>
      <c r="T512" s="16">
        <v>0</v>
      </c>
      <c r="U512" s="16">
        <v>0</v>
      </c>
      <c r="V512" s="16">
        <v>1</v>
      </c>
      <c r="W512" s="16">
        <v>0</v>
      </c>
      <c r="X512" s="16">
        <v>0</v>
      </c>
      <c r="Y512" s="16">
        <v>0</v>
      </c>
      <c r="Z512" s="16">
        <v>0</v>
      </c>
      <c r="AA512" s="16">
        <v>0</v>
      </c>
      <c r="AB512" s="16">
        <v>0</v>
      </c>
      <c r="AC512" s="16">
        <v>0</v>
      </c>
      <c r="AD512" s="16">
        <v>0</v>
      </c>
      <c r="AE512" s="16">
        <v>0</v>
      </c>
      <c r="AF512" s="16">
        <v>0</v>
      </c>
      <c r="AG512" s="16">
        <v>0</v>
      </c>
      <c r="AH512" s="16">
        <v>3</v>
      </c>
      <c r="AI512" s="14">
        <v>64039116</v>
      </c>
      <c r="AJ512" s="14" t="s">
        <v>1240</v>
      </c>
    </row>
    <row r="513" spans="1:36" ht="21.95" customHeight="1" x14ac:dyDescent="0.25">
      <c r="A513" s="14" t="s">
        <v>1732</v>
      </c>
      <c r="B513" s="14" t="s">
        <v>1733</v>
      </c>
      <c r="C513" s="14" t="s">
        <v>1734</v>
      </c>
      <c r="D513" s="14" t="s">
        <v>53</v>
      </c>
      <c r="E513" s="14" t="s">
        <v>484</v>
      </c>
      <c r="F513" s="14" t="s">
        <v>485</v>
      </c>
      <c r="G513" s="14" t="s">
        <v>1059</v>
      </c>
      <c r="H513" s="14" t="s">
        <v>1260</v>
      </c>
      <c r="I513" s="14" t="s">
        <v>1502</v>
      </c>
      <c r="J513" s="15">
        <f>VLOOKUP(F513,[1]ATEN!$B$2:$AA$558,26,0)</f>
        <v>650</v>
      </c>
      <c r="K513" s="15">
        <f t="shared" si="7"/>
        <v>1950</v>
      </c>
      <c r="L513" s="14" t="s">
        <v>1232</v>
      </c>
      <c r="M513" s="14" t="s">
        <v>0</v>
      </c>
      <c r="N513" s="16">
        <v>0</v>
      </c>
      <c r="O513" s="16">
        <v>1</v>
      </c>
      <c r="P513" s="16">
        <v>1</v>
      </c>
      <c r="Q513" s="16">
        <v>0</v>
      </c>
      <c r="R513" s="16">
        <v>0</v>
      </c>
      <c r="S513" s="16">
        <v>0</v>
      </c>
      <c r="T513" s="16">
        <v>0</v>
      </c>
      <c r="U513" s="16">
        <v>0</v>
      </c>
      <c r="V513" s="16">
        <v>0</v>
      </c>
      <c r="W513" s="16">
        <v>0</v>
      </c>
      <c r="X513" s="16">
        <v>0</v>
      </c>
      <c r="Y513" s="16">
        <v>0</v>
      </c>
      <c r="Z513" s="16">
        <v>0</v>
      </c>
      <c r="AA513" s="16">
        <v>0</v>
      </c>
      <c r="AB513" s="16">
        <v>0</v>
      </c>
      <c r="AC513" s="16">
        <v>1</v>
      </c>
      <c r="AD513" s="16">
        <v>0</v>
      </c>
      <c r="AE513" s="16">
        <v>0</v>
      </c>
      <c r="AF513" s="16">
        <v>0</v>
      </c>
      <c r="AG513" s="16">
        <v>0</v>
      </c>
      <c r="AH513" s="16">
        <v>3</v>
      </c>
      <c r="AI513" s="14">
        <v>64039116</v>
      </c>
      <c r="AJ513" s="14" t="s">
        <v>1240</v>
      </c>
    </row>
    <row r="514" spans="1:36" ht="21.95" customHeight="1" x14ac:dyDescent="0.25">
      <c r="A514" s="14" t="s">
        <v>1732</v>
      </c>
      <c r="B514" s="14" t="s">
        <v>1733</v>
      </c>
      <c r="C514" s="14" t="s">
        <v>1734</v>
      </c>
      <c r="D514" s="14" t="s">
        <v>53</v>
      </c>
      <c r="E514" s="14" t="s">
        <v>484</v>
      </c>
      <c r="F514" s="14" t="s">
        <v>486</v>
      </c>
      <c r="G514" s="14" t="s">
        <v>1059</v>
      </c>
      <c r="H514" s="14" t="s">
        <v>1300</v>
      </c>
      <c r="I514" s="14" t="s">
        <v>1540</v>
      </c>
      <c r="J514" s="15">
        <f>VLOOKUP(F514,[1]ATEN!$B$2:$AA$558,26,0)</f>
        <v>650</v>
      </c>
      <c r="K514" s="15">
        <f t="shared" si="7"/>
        <v>1950</v>
      </c>
      <c r="L514" s="14" t="s">
        <v>1232</v>
      </c>
      <c r="M514" s="14" t="s">
        <v>0</v>
      </c>
      <c r="N514" s="16">
        <v>0</v>
      </c>
      <c r="O514" s="16">
        <v>0</v>
      </c>
      <c r="P514" s="16">
        <v>0</v>
      </c>
      <c r="Q514" s="16">
        <v>0</v>
      </c>
      <c r="R514" s="16">
        <v>0</v>
      </c>
      <c r="S514" s="16">
        <v>0</v>
      </c>
      <c r="T514" s="16">
        <v>0</v>
      </c>
      <c r="U514" s="16">
        <v>0</v>
      </c>
      <c r="V514" s="16">
        <v>0</v>
      </c>
      <c r="W514" s="16">
        <v>0</v>
      </c>
      <c r="X514" s="16">
        <v>0</v>
      </c>
      <c r="Y514" s="16">
        <v>0</v>
      </c>
      <c r="Z514" s="16">
        <v>1</v>
      </c>
      <c r="AA514" s="16">
        <v>1</v>
      </c>
      <c r="AB514" s="16">
        <v>1</v>
      </c>
      <c r="AC514" s="16">
        <v>0</v>
      </c>
      <c r="AD514" s="16">
        <v>0</v>
      </c>
      <c r="AE514" s="16">
        <v>0</v>
      </c>
      <c r="AF514" s="16">
        <v>0</v>
      </c>
      <c r="AG514" s="16">
        <v>0</v>
      </c>
      <c r="AH514" s="16">
        <v>3</v>
      </c>
      <c r="AI514" s="14">
        <v>64039116</v>
      </c>
      <c r="AJ514" s="14" t="s">
        <v>1240</v>
      </c>
    </row>
    <row r="515" spans="1:36" ht="21.95" customHeight="1" x14ac:dyDescent="0.25">
      <c r="A515" s="14" t="s">
        <v>1732</v>
      </c>
      <c r="B515" s="14" t="s">
        <v>1733</v>
      </c>
      <c r="C515" s="14" t="s">
        <v>1734</v>
      </c>
      <c r="D515" s="14" t="s">
        <v>53</v>
      </c>
      <c r="E515" s="14" t="s">
        <v>484</v>
      </c>
      <c r="F515" s="14" t="s">
        <v>487</v>
      </c>
      <c r="G515" s="14" t="s">
        <v>1059</v>
      </c>
      <c r="H515" s="14" t="s">
        <v>1272</v>
      </c>
      <c r="I515" s="14" t="s">
        <v>1514</v>
      </c>
      <c r="J515" s="15">
        <f>VLOOKUP(F515,[1]ATEN!$B$2:$AA$558,26,0)</f>
        <v>650</v>
      </c>
      <c r="K515" s="15">
        <f t="shared" si="7"/>
        <v>1950</v>
      </c>
      <c r="L515" s="14" t="s">
        <v>1232</v>
      </c>
      <c r="M515" s="14" t="s">
        <v>0</v>
      </c>
      <c r="N515" s="16">
        <v>0</v>
      </c>
      <c r="O515" s="16">
        <v>1</v>
      </c>
      <c r="P515" s="16">
        <v>0</v>
      </c>
      <c r="Q515" s="16">
        <v>0</v>
      </c>
      <c r="R515" s="16">
        <v>0</v>
      </c>
      <c r="S515" s="16">
        <v>1</v>
      </c>
      <c r="T515" s="16">
        <v>0</v>
      </c>
      <c r="U515" s="16">
        <v>0</v>
      </c>
      <c r="V515" s="16">
        <v>0</v>
      </c>
      <c r="W515" s="16">
        <v>0</v>
      </c>
      <c r="X515" s="16">
        <v>0</v>
      </c>
      <c r="Y515" s="16">
        <v>0</v>
      </c>
      <c r="Z515" s="16">
        <v>0</v>
      </c>
      <c r="AA515" s="16">
        <v>0</v>
      </c>
      <c r="AB515" s="16">
        <v>1</v>
      </c>
      <c r="AC515" s="16">
        <v>0</v>
      </c>
      <c r="AD515" s="16">
        <v>0</v>
      </c>
      <c r="AE515" s="16">
        <v>0</v>
      </c>
      <c r="AF515" s="16">
        <v>0</v>
      </c>
      <c r="AG515" s="16">
        <v>0</v>
      </c>
      <c r="AH515" s="16">
        <v>3</v>
      </c>
      <c r="AI515" s="14">
        <v>64039116</v>
      </c>
      <c r="AJ515" s="14" t="s">
        <v>1240</v>
      </c>
    </row>
    <row r="516" spans="1:36" ht="21.95" customHeight="1" x14ac:dyDescent="0.25">
      <c r="A516" s="14" t="s">
        <v>1732</v>
      </c>
      <c r="B516" s="14" t="s">
        <v>1733</v>
      </c>
      <c r="C516" s="14" t="s">
        <v>1734</v>
      </c>
      <c r="D516" s="14" t="s">
        <v>53</v>
      </c>
      <c r="E516" s="14" t="s">
        <v>490</v>
      </c>
      <c r="F516" s="14" t="s">
        <v>492</v>
      </c>
      <c r="G516" s="14" t="s">
        <v>1061</v>
      </c>
      <c r="H516" s="14" t="s">
        <v>1259</v>
      </c>
      <c r="I516" s="14" t="s">
        <v>1501</v>
      </c>
      <c r="J516" s="15">
        <f>VLOOKUP(F516,[1]ATEN!$B$2:$AA$558,26,0)</f>
        <v>490</v>
      </c>
      <c r="K516" s="15">
        <f t="shared" si="7"/>
        <v>1470</v>
      </c>
      <c r="L516" s="14" t="s">
        <v>1232</v>
      </c>
      <c r="M516" s="14" t="s">
        <v>0</v>
      </c>
      <c r="N516" s="16">
        <v>0</v>
      </c>
      <c r="O516" s="16">
        <v>0</v>
      </c>
      <c r="P516" s="16">
        <v>0</v>
      </c>
      <c r="Q516" s="16">
        <v>0</v>
      </c>
      <c r="R516" s="16">
        <v>1</v>
      </c>
      <c r="S516" s="16">
        <v>0</v>
      </c>
      <c r="T516" s="16">
        <v>0</v>
      </c>
      <c r="U516" s="16">
        <v>0</v>
      </c>
      <c r="V516" s="16">
        <v>0</v>
      </c>
      <c r="W516" s="16">
        <v>0</v>
      </c>
      <c r="X516" s="16">
        <v>0</v>
      </c>
      <c r="Y516" s="16">
        <v>1</v>
      </c>
      <c r="Z516" s="16">
        <v>1</v>
      </c>
      <c r="AA516" s="16">
        <v>0</v>
      </c>
      <c r="AB516" s="16">
        <v>0</v>
      </c>
      <c r="AC516" s="16">
        <v>0</v>
      </c>
      <c r="AD516" s="16">
        <v>0</v>
      </c>
      <c r="AE516" s="16">
        <v>0</v>
      </c>
      <c r="AF516" s="16">
        <v>0</v>
      </c>
      <c r="AG516" s="16">
        <v>0</v>
      </c>
      <c r="AH516" s="16">
        <v>3</v>
      </c>
      <c r="AI516" s="14">
        <v>64039116</v>
      </c>
      <c r="AJ516" s="14" t="s">
        <v>1240</v>
      </c>
    </row>
    <row r="517" spans="1:36" ht="21.95" customHeight="1" x14ac:dyDescent="0.25">
      <c r="A517" s="14" t="s">
        <v>1732</v>
      </c>
      <c r="B517" s="14" t="s">
        <v>1733</v>
      </c>
      <c r="C517" s="14" t="s">
        <v>1734</v>
      </c>
      <c r="D517" s="14" t="s">
        <v>53</v>
      </c>
      <c r="E517" s="14" t="s">
        <v>495</v>
      </c>
      <c r="F517" s="14" t="s">
        <v>496</v>
      </c>
      <c r="G517" s="14" t="s">
        <v>1063</v>
      </c>
      <c r="H517" s="14" t="s">
        <v>1379</v>
      </c>
      <c r="I517" s="14" t="s">
        <v>1614</v>
      </c>
      <c r="J517" s="15">
        <f>VLOOKUP(F517,[1]ATEN!$B$2:$AA$558,26,0)</f>
        <v>390</v>
      </c>
      <c r="K517" s="15">
        <f t="shared" si="7"/>
        <v>1170</v>
      </c>
      <c r="L517" s="14" t="s">
        <v>1232</v>
      </c>
      <c r="M517" s="14" t="s">
        <v>0</v>
      </c>
      <c r="N517" s="16">
        <v>0</v>
      </c>
      <c r="O517" s="16">
        <v>0</v>
      </c>
      <c r="P517" s="16">
        <v>1</v>
      </c>
      <c r="Q517" s="16">
        <v>0</v>
      </c>
      <c r="R517" s="16">
        <v>0</v>
      </c>
      <c r="S517" s="16">
        <v>0</v>
      </c>
      <c r="T517" s="16">
        <v>1</v>
      </c>
      <c r="U517" s="16">
        <v>0</v>
      </c>
      <c r="V517" s="16">
        <v>1</v>
      </c>
      <c r="W517" s="16">
        <v>0</v>
      </c>
      <c r="X517" s="16">
        <v>0</v>
      </c>
      <c r="Y517" s="16">
        <v>0</v>
      </c>
      <c r="Z517" s="16">
        <v>0</v>
      </c>
      <c r="AA517" s="16">
        <v>0</v>
      </c>
      <c r="AB517" s="16">
        <v>0</v>
      </c>
      <c r="AC517" s="16">
        <v>0</v>
      </c>
      <c r="AD517" s="16">
        <v>0</v>
      </c>
      <c r="AE517" s="16">
        <v>0</v>
      </c>
      <c r="AF517" s="16">
        <v>0</v>
      </c>
      <c r="AG517" s="16">
        <v>0</v>
      </c>
      <c r="AH517" s="16">
        <v>3</v>
      </c>
      <c r="AI517" s="14">
        <v>64039996</v>
      </c>
      <c r="AJ517" s="14" t="s">
        <v>1239</v>
      </c>
    </row>
    <row r="518" spans="1:36" ht="21.95" customHeight="1" x14ac:dyDescent="0.25">
      <c r="A518" s="14" t="s">
        <v>1732</v>
      </c>
      <c r="B518" s="14" t="s">
        <v>1733</v>
      </c>
      <c r="C518" s="14" t="s">
        <v>1734</v>
      </c>
      <c r="D518" s="14" t="s">
        <v>53</v>
      </c>
      <c r="E518" s="14" t="s">
        <v>511</v>
      </c>
      <c r="F518" s="14" t="s">
        <v>512</v>
      </c>
      <c r="G518" s="14" t="s">
        <v>1069</v>
      </c>
      <c r="H518" s="14" t="s">
        <v>1260</v>
      </c>
      <c r="I518" s="14" t="s">
        <v>1502</v>
      </c>
      <c r="J518" s="15">
        <f>VLOOKUP(F518,[1]ATEN!$B$2:$AA$558,26,0)</f>
        <v>370</v>
      </c>
      <c r="K518" s="15">
        <f t="shared" si="7"/>
        <v>1110</v>
      </c>
      <c r="L518" s="14" t="s">
        <v>1232</v>
      </c>
      <c r="M518" s="14" t="s">
        <v>0</v>
      </c>
      <c r="N518" s="16">
        <v>0</v>
      </c>
      <c r="O518" s="16">
        <v>0</v>
      </c>
      <c r="P518" s="16">
        <v>0</v>
      </c>
      <c r="Q518" s="16">
        <v>1</v>
      </c>
      <c r="R518" s="16">
        <v>0</v>
      </c>
      <c r="S518" s="16">
        <v>1</v>
      </c>
      <c r="T518" s="16">
        <v>0</v>
      </c>
      <c r="U518" s="16">
        <v>0</v>
      </c>
      <c r="V518" s="16">
        <v>0</v>
      </c>
      <c r="W518" s="16">
        <v>0</v>
      </c>
      <c r="X518" s="16">
        <v>1</v>
      </c>
      <c r="Y518" s="16">
        <v>0</v>
      </c>
      <c r="Z518" s="16">
        <v>0</v>
      </c>
      <c r="AA518" s="16">
        <v>0</v>
      </c>
      <c r="AB518" s="16">
        <v>0</v>
      </c>
      <c r="AC518" s="16">
        <v>0</v>
      </c>
      <c r="AD518" s="16">
        <v>0</v>
      </c>
      <c r="AE518" s="16">
        <v>0</v>
      </c>
      <c r="AF518" s="16">
        <v>0</v>
      </c>
      <c r="AG518" s="16">
        <v>0</v>
      </c>
      <c r="AH518" s="16">
        <v>3</v>
      </c>
      <c r="AI518" s="14">
        <v>64039996</v>
      </c>
      <c r="AJ518" s="14" t="s">
        <v>1239</v>
      </c>
    </row>
    <row r="519" spans="1:36" ht="21.95" customHeight="1" x14ac:dyDescent="0.25">
      <c r="A519" s="14" t="s">
        <v>1732</v>
      </c>
      <c r="B519" s="14" t="s">
        <v>1733</v>
      </c>
      <c r="C519" s="14" t="s">
        <v>1734</v>
      </c>
      <c r="D519" s="14" t="s">
        <v>53</v>
      </c>
      <c r="E519" s="14" t="s">
        <v>514</v>
      </c>
      <c r="F519" s="14" t="s">
        <v>515</v>
      </c>
      <c r="G519" s="14" t="s">
        <v>1070</v>
      </c>
      <c r="H519" s="14" t="s">
        <v>1259</v>
      </c>
      <c r="I519" s="14" t="s">
        <v>1501</v>
      </c>
      <c r="J519" s="15">
        <f>VLOOKUP(F519,[1]ATEN!$B$2:$AA$558,26,0)</f>
        <v>390</v>
      </c>
      <c r="K519" s="15">
        <f t="shared" si="7"/>
        <v>1170</v>
      </c>
      <c r="L519" s="14" t="s">
        <v>1232</v>
      </c>
      <c r="M519" s="14" t="s">
        <v>0</v>
      </c>
      <c r="N519" s="16">
        <v>0</v>
      </c>
      <c r="O519" s="16">
        <v>0</v>
      </c>
      <c r="P519" s="16">
        <v>0</v>
      </c>
      <c r="Q519" s="16">
        <v>0</v>
      </c>
      <c r="R519" s="16">
        <v>0</v>
      </c>
      <c r="S519" s="16">
        <v>1</v>
      </c>
      <c r="T519" s="16">
        <v>1</v>
      </c>
      <c r="U519" s="16">
        <v>0</v>
      </c>
      <c r="V519" s="16">
        <v>0</v>
      </c>
      <c r="W519" s="16">
        <v>0</v>
      </c>
      <c r="X519" s="16">
        <v>1</v>
      </c>
      <c r="Y519" s="16">
        <v>0</v>
      </c>
      <c r="Z519" s="16">
        <v>0</v>
      </c>
      <c r="AA519" s="16">
        <v>0</v>
      </c>
      <c r="AB519" s="16">
        <v>0</v>
      </c>
      <c r="AC519" s="16">
        <v>0</v>
      </c>
      <c r="AD519" s="16">
        <v>0</v>
      </c>
      <c r="AE519" s="16">
        <v>0</v>
      </c>
      <c r="AF519" s="16">
        <v>0</v>
      </c>
      <c r="AG519" s="16">
        <v>0</v>
      </c>
      <c r="AH519" s="16">
        <v>3</v>
      </c>
      <c r="AI519" s="14">
        <v>64039996</v>
      </c>
      <c r="AJ519" s="14" t="s">
        <v>1239</v>
      </c>
    </row>
    <row r="520" spans="1:36" ht="21.95" customHeight="1" x14ac:dyDescent="0.25">
      <c r="A520" s="14" t="s">
        <v>1732</v>
      </c>
      <c r="B520" s="14" t="s">
        <v>1733</v>
      </c>
      <c r="C520" s="14" t="s">
        <v>1734</v>
      </c>
      <c r="D520" s="14" t="s">
        <v>53</v>
      </c>
      <c r="E520" s="14" t="s">
        <v>516</v>
      </c>
      <c r="F520" s="14" t="s">
        <v>517</v>
      </c>
      <c r="G520" s="14" t="s">
        <v>1071</v>
      </c>
      <c r="H520" s="14" t="s">
        <v>1276</v>
      </c>
      <c r="I520" s="14" t="s">
        <v>1518</v>
      </c>
      <c r="J520" s="15">
        <f>VLOOKUP(F520,[1]ATEN!$B$2:$AA$558,26,0)</f>
        <v>390</v>
      </c>
      <c r="K520" s="15">
        <f t="shared" si="7"/>
        <v>1170</v>
      </c>
      <c r="L520" s="14" t="s">
        <v>1232</v>
      </c>
      <c r="M520" s="14" t="s">
        <v>0</v>
      </c>
      <c r="N520" s="16">
        <v>0</v>
      </c>
      <c r="O520" s="16">
        <v>0</v>
      </c>
      <c r="P520" s="16">
        <v>0</v>
      </c>
      <c r="Q520" s="16">
        <v>0</v>
      </c>
      <c r="R520" s="16">
        <v>0</v>
      </c>
      <c r="S520" s="16">
        <v>0</v>
      </c>
      <c r="T520" s="16">
        <v>0</v>
      </c>
      <c r="U520" s="16">
        <v>0</v>
      </c>
      <c r="V520" s="16">
        <v>0</v>
      </c>
      <c r="W520" s="16">
        <v>0</v>
      </c>
      <c r="X520" s="16">
        <v>2</v>
      </c>
      <c r="Y520" s="16">
        <v>0</v>
      </c>
      <c r="Z520" s="16">
        <v>0</v>
      </c>
      <c r="AA520" s="16">
        <v>0</v>
      </c>
      <c r="AB520" s="16">
        <v>1</v>
      </c>
      <c r="AC520" s="16">
        <v>0</v>
      </c>
      <c r="AD520" s="16">
        <v>0</v>
      </c>
      <c r="AE520" s="16">
        <v>0</v>
      </c>
      <c r="AF520" s="16">
        <v>0</v>
      </c>
      <c r="AG520" s="16">
        <v>0</v>
      </c>
      <c r="AH520" s="16">
        <v>3</v>
      </c>
      <c r="AI520" s="14">
        <v>64039996</v>
      </c>
      <c r="AJ520" s="14" t="s">
        <v>1239</v>
      </c>
    </row>
    <row r="521" spans="1:36" ht="21.95" customHeight="1" x14ac:dyDescent="0.25">
      <c r="A521" s="14" t="s">
        <v>1732</v>
      </c>
      <c r="B521" s="14" t="s">
        <v>1733</v>
      </c>
      <c r="C521" s="14" t="s">
        <v>1734</v>
      </c>
      <c r="D521" s="14" t="s">
        <v>53</v>
      </c>
      <c r="E521" s="14" t="s">
        <v>518</v>
      </c>
      <c r="F521" s="14" t="s">
        <v>519</v>
      </c>
      <c r="G521" s="14" t="s">
        <v>1072</v>
      </c>
      <c r="H521" s="14" t="s">
        <v>1276</v>
      </c>
      <c r="I521" s="14" t="s">
        <v>1518</v>
      </c>
      <c r="J521" s="15">
        <f>VLOOKUP(F521,[1]ATEN!$B$2:$AA$558,26,0)</f>
        <v>450</v>
      </c>
      <c r="K521" s="15">
        <f t="shared" ref="K521:K584" si="8">J521*AH521</f>
        <v>1350</v>
      </c>
      <c r="L521" s="14" t="s">
        <v>1232</v>
      </c>
      <c r="M521" s="14" t="s">
        <v>0</v>
      </c>
      <c r="N521" s="16">
        <v>0</v>
      </c>
      <c r="O521" s="16">
        <v>0</v>
      </c>
      <c r="P521" s="16">
        <v>1</v>
      </c>
      <c r="Q521" s="16">
        <v>0</v>
      </c>
      <c r="R521" s="16">
        <v>1</v>
      </c>
      <c r="S521" s="16">
        <v>1</v>
      </c>
      <c r="T521" s="16">
        <v>0</v>
      </c>
      <c r="U521" s="16">
        <v>0</v>
      </c>
      <c r="V521" s="16">
        <v>0</v>
      </c>
      <c r="W521" s="16">
        <v>0</v>
      </c>
      <c r="X521" s="16">
        <v>0</v>
      </c>
      <c r="Y521" s="16">
        <v>0</v>
      </c>
      <c r="Z521" s="16">
        <v>0</v>
      </c>
      <c r="AA521" s="16">
        <v>0</v>
      </c>
      <c r="AB521" s="16">
        <v>0</v>
      </c>
      <c r="AC521" s="16">
        <v>0</v>
      </c>
      <c r="AD521" s="16">
        <v>0</v>
      </c>
      <c r="AE521" s="16">
        <v>0</v>
      </c>
      <c r="AF521" s="16">
        <v>0</v>
      </c>
      <c r="AG521" s="16">
        <v>0</v>
      </c>
      <c r="AH521" s="16">
        <v>3</v>
      </c>
      <c r="AI521" s="14">
        <v>64039996</v>
      </c>
      <c r="AJ521" s="14" t="s">
        <v>1239</v>
      </c>
    </row>
    <row r="522" spans="1:36" ht="21.95" customHeight="1" x14ac:dyDescent="0.25">
      <c r="A522" s="14" t="s">
        <v>1732</v>
      </c>
      <c r="B522" s="14" t="s">
        <v>1733</v>
      </c>
      <c r="C522" s="14" t="s">
        <v>1734</v>
      </c>
      <c r="D522" s="14" t="s">
        <v>53</v>
      </c>
      <c r="E522" s="14" t="s">
        <v>524</v>
      </c>
      <c r="F522" s="14" t="s">
        <v>525</v>
      </c>
      <c r="G522" s="14" t="s">
        <v>1075</v>
      </c>
      <c r="H522" s="14" t="s">
        <v>1366</v>
      </c>
      <c r="I522" s="14" t="s">
        <v>1603</v>
      </c>
      <c r="J522" s="15">
        <f>VLOOKUP(F522,[1]ATEN!$B$2:$AA$558,26,0)</f>
        <v>450</v>
      </c>
      <c r="K522" s="15">
        <f t="shared" si="8"/>
        <v>1350</v>
      </c>
      <c r="L522" s="14" t="s">
        <v>1232</v>
      </c>
      <c r="M522" s="14" t="s">
        <v>0</v>
      </c>
      <c r="N522" s="16">
        <v>0</v>
      </c>
      <c r="O522" s="16">
        <v>0</v>
      </c>
      <c r="P522" s="16">
        <v>0</v>
      </c>
      <c r="Q522" s="16">
        <v>0</v>
      </c>
      <c r="R522" s="16">
        <v>0</v>
      </c>
      <c r="S522" s="16">
        <v>0</v>
      </c>
      <c r="T522" s="16">
        <v>0</v>
      </c>
      <c r="U522" s="16">
        <v>0</v>
      </c>
      <c r="V522" s="16">
        <v>1</v>
      </c>
      <c r="W522" s="16">
        <v>1</v>
      </c>
      <c r="X522" s="16">
        <v>0</v>
      </c>
      <c r="Y522" s="16">
        <v>0</v>
      </c>
      <c r="Z522" s="16">
        <v>0</v>
      </c>
      <c r="AA522" s="16">
        <v>1</v>
      </c>
      <c r="AB522" s="16">
        <v>0</v>
      </c>
      <c r="AC522" s="16">
        <v>0</v>
      </c>
      <c r="AD522" s="16">
        <v>0</v>
      </c>
      <c r="AE522" s="16">
        <v>0</v>
      </c>
      <c r="AF522" s="16">
        <v>0</v>
      </c>
      <c r="AG522" s="16">
        <v>0</v>
      </c>
      <c r="AH522" s="16">
        <v>3</v>
      </c>
      <c r="AI522" s="14">
        <v>64039116</v>
      </c>
      <c r="AJ522" s="14" t="s">
        <v>1240</v>
      </c>
    </row>
    <row r="523" spans="1:36" ht="21.95" customHeight="1" x14ac:dyDescent="0.25">
      <c r="A523" s="14" t="s">
        <v>1732</v>
      </c>
      <c r="B523" s="14" t="s">
        <v>1733</v>
      </c>
      <c r="C523" s="14" t="s">
        <v>1734</v>
      </c>
      <c r="D523" s="14" t="s">
        <v>53</v>
      </c>
      <c r="E523" s="14" t="s">
        <v>545</v>
      </c>
      <c r="F523" s="14" t="s">
        <v>547</v>
      </c>
      <c r="G523" s="14" t="s">
        <v>1084</v>
      </c>
      <c r="H523" s="14" t="s">
        <v>1259</v>
      </c>
      <c r="I523" s="14" t="s">
        <v>1501</v>
      </c>
      <c r="J523" s="15">
        <f>VLOOKUP(F523,[1]ATEN!$B$2:$AA$558,26,0)</f>
        <v>390</v>
      </c>
      <c r="K523" s="15">
        <f t="shared" si="8"/>
        <v>1170</v>
      </c>
      <c r="L523" s="14" t="s">
        <v>1232</v>
      </c>
      <c r="M523" s="14" t="s">
        <v>0</v>
      </c>
      <c r="N523" s="16">
        <v>0</v>
      </c>
      <c r="O523" s="16">
        <v>0</v>
      </c>
      <c r="P523" s="16">
        <v>0</v>
      </c>
      <c r="Q523" s="16">
        <v>0</v>
      </c>
      <c r="R523" s="16">
        <v>0</v>
      </c>
      <c r="S523" s="16">
        <v>0</v>
      </c>
      <c r="T523" s="16">
        <v>0</v>
      </c>
      <c r="U523" s="16">
        <v>0</v>
      </c>
      <c r="V523" s="16">
        <v>0</v>
      </c>
      <c r="W523" s="16">
        <v>0</v>
      </c>
      <c r="X523" s="16">
        <v>0</v>
      </c>
      <c r="Y523" s="16">
        <v>1</v>
      </c>
      <c r="Z523" s="16">
        <v>0</v>
      </c>
      <c r="AA523" s="16">
        <v>2</v>
      </c>
      <c r="AB523" s="16">
        <v>0</v>
      </c>
      <c r="AC523" s="16">
        <v>0</v>
      </c>
      <c r="AD523" s="16">
        <v>0</v>
      </c>
      <c r="AE523" s="16">
        <v>0</v>
      </c>
      <c r="AF523" s="16">
        <v>0</v>
      </c>
      <c r="AG523" s="16">
        <v>0</v>
      </c>
      <c r="AH523" s="16">
        <v>3</v>
      </c>
      <c r="AI523" s="14">
        <v>64039996</v>
      </c>
      <c r="AJ523" s="14" t="s">
        <v>1239</v>
      </c>
    </row>
    <row r="524" spans="1:36" ht="21.95" customHeight="1" x14ac:dyDescent="0.25">
      <c r="A524" s="14" t="s">
        <v>1732</v>
      </c>
      <c r="B524" s="14" t="s">
        <v>1733</v>
      </c>
      <c r="C524" s="14" t="s">
        <v>1734</v>
      </c>
      <c r="D524" s="14" t="s">
        <v>53</v>
      </c>
      <c r="E524" s="14" t="s">
        <v>549</v>
      </c>
      <c r="F524" s="14" t="s">
        <v>550</v>
      </c>
      <c r="G524" s="14" t="s">
        <v>1085</v>
      </c>
      <c r="H524" s="14" t="s">
        <v>1326</v>
      </c>
      <c r="I524" s="14" t="s">
        <v>1529</v>
      </c>
      <c r="J524" s="15">
        <f>VLOOKUP(F524,[1]ATEN!$B$2:$AA$558,26,0)</f>
        <v>350</v>
      </c>
      <c r="K524" s="15">
        <f t="shared" si="8"/>
        <v>1050</v>
      </c>
      <c r="L524" s="14" t="s">
        <v>1232</v>
      </c>
      <c r="M524" s="14" t="s">
        <v>0</v>
      </c>
      <c r="N524" s="16">
        <v>0</v>
      </c>
      <c r="O524" s="16">
        <v>1</v>
      </c>
      <c r="P524" s="16">
        <v>0</v>
      </c>
      <c r="Q524" s="16">
        <v>1</v>
      </c>
      <c r="R524" s="16">
        <v>0</v>
      </c>
      <c r="S524" s="16">
        <v>0</v>
      </c>
      <c r="T524" s="16">
        <v>0</v>
      </c>
      <c r="U524" s="16">
        <v>1</v>
      </c>
      <c r="V524" s="16">
        <v>0</v>
      </c>
      <c r="W524" s="16">
        <v>0</v>
      </c>
      <c r="X524" s="16">
        <v>0</v>
      </c>
      <c r="Y524" s="16">
        <v>0</v>
      </c>
      <c r="Z524" s="16">
        <v>0</v>
      </c>
      <c r="AA524" s="16">
        <v>0</v>
      </c>
      <c r="AB524" s="16">
        <v>0</v>
      </c>
      <c r="AC524" s="16">
        <v>0</v>
      </c>
      <c r="AD524" s="16">
        <v>0</v>
      </c>
      <c r="AE524" s="16">
        <v>0</v>
      </c>
      <c r="AF524" s="16">
        <v>0</v>
      </c>
      <c r="AG524" s="16">
        <v>0</v>
      </c>
      <c r="AH524" s="16">
        <v>3</v>
      </c>
      <c r="AI524" s="14">
        <v>64039996</v>
      </c>
      <c r="AJ524" s="14" t="s">
        <v>1239</v>
      </c>
    </row>
    <row r="525" spans="1:36" ht="21.95" customHeight="1" x14ac:dyDescent="0.25">
      <c r="A525" s="14" t="s">
        <v>1732</v>
      </c>
      <c r="B525" s="14" t="s">
        <v>1733</v>
      </c>
      <c r="C525" s="14" t="s">
        <v>1734</v>
      </c>
      <c r="D525" s="14" t="s">
        <v>53</v>
      </c>
      <c r="E525" s="14" t="s">
        <v>554</v>
      </c>
      <c r="F525" s="14" t="s">
        <v>556</v>
      </c>
      <c r="G525" s="14" t="s">
        <v>1086</v>
      </c>
      <c r="H525" s="14" t="s">
        <v>1275</v>
      </c>
      <c r="I525" s="14" t="s">
        <v>1517</v>
      </c>
      <c r="J525" s="15">
        <f>VLOOKUP(F525,[1]ATEN!$B$2:$AA$558,26,0)</f>
        <v>420</v>
      </c>
      <c r="K525" s="15">
        <f t="shared" si="8"/>
        <v>1260</v>
      </c>
      <c r="L525" s="14" t="s">
        <v>1232</v>
      </c>
      <c r="M525" s="14" t="s">
        <v>0</v>
      </c>
      <c r="N525" s="16">
        <v>0</v>
      </c>
      <c r="O525" s="16">
        <v>0</v>
      </c>
      <c r="P525" s="16">
        <v>2</v>
      </c>
      <c r="Q525" s="16">
        <v>0</v>
      </c>
      <c r="R525" s="16">
        <v>0</v>
      </c>
      <c r="S525" s="16">
        <v>0</v>
      </c>
      <c r="T525" s="16">
        <v>0</v>
      </c>
      <c r="U525" s="16">
        <v>0</v>
      </c>
      <c r="V525" s="16">
        <v>0</v>
      </c>
      <c r="W525" s="16">
        <v>0</v>
      </c>
      <c r="X525" s="16">
        <v>1</v>
      </c>
      <c r="Y525" s="16">
        <v>0</v>
      </c>
      <c r="Z525" s="16">
        <v>0</v>
      </c>
      <c r="AA525" s="16">
        <v>0</v>
      </c>
      <c r="AB525" s="16">
        <v>0</v>
      </c>
      <c r="AC525" s="16">
        <v>0</v>
      </c>
      <c r="AD525" s="16">
        <v>0</v>
      </c>
      <c r="AE525" s="16">
        <v>0</v>
      </c>
      <c r="AF525" s="16">
        <v>0</v>
      </c>
      <c r="AG525" s="16">
        <v>0</v>
      </c>
      <c r="AH525" s="16">
        <v>3</v>
      </c>
      <c r="AI525" s="14">
        <v>64039996</v>
      </c>
      <c r="AJ525" s="14" t="s">
        <v>1239</v>
      </c>
    </row>
    <row r="526" spans="1:36" ht="21.95" customHeight="1" x14ac:dyDescent="0.25">
      <c r="A526" s="14" t="s">
        <v>1732</v>
      </c>
      <c r="B526" s="14" t="s">
        <v>1733</v>
      </c>
      <c r="C526" s="14" t="s">
        <v>1734</v>
      </c>
      <c r="D526" s="14" t="s">
        <v>53</v>
      </c>
      <c r="E526" s="14" t="s">
        <v>559</v>
      </c>
      <c r="F526" s="14" t="s">
        <v>560</v>
      </c>
      <c r="G526" s="14" t="s">
        <v>1088</v>
      </c>
      <c r="H526" s="14" t="s">
        <v>1260</v>
      </c>
      <c r="I526" s="14" t="s">
        <v>1502</v>
      </c>
      <c r="J526" s="15">
        <f>VLOOKUP(F526,[1]ATEN!$B$2:$AA$558,26,0)</f>
        <v>490</v>
      </c>
      <c r="K526" s="15">
        <f t="shared" si="8"/>
        <v>1470</v>
      </c>
      <c r="L526" s="14" t="s">
        <v>1232</v>
      </c>
      <c r="M526" s="14" t="s">
        <v>0</v>
      </c>
      <c r="N526" s="16">
        <v>0</v>
      </c>
      <c r="O526" s="16">
        <v>0</v>
      </c>
      <c r="P526" s="16">
        <v>0</v>
      </c>
      <c r="Q526" s="16">
        <v>1</v>
      </c>
      <c r="R526" s="16">
        <v>0</v>
      </c>
      <c r="S526" s="16">
        <v>1</v>
      </c>
      <c r="T526" s="16">
        <v>0</v>
      </c>
      <c r="U526" s="16">
        <v>0</v>
      </c>
      <c r="V526" s="16">
        <v>0</v>
      </c>
      <c r="W526" s="16">
        <v>0</v>
      </c>
      <c r="X526" s="16">
        <v>0</v>
      </c>
      <c r="Y526" s="16">
        <v>0</v>
      </c>
      <c r="Z526" s="16">
        <v>1</v>
      </c>
      <c r="AA526" s="16">
        <v>0</v>
      </c>
      <c r="AB526" s="16">
        <v>0</v>
      </c>
      <c r="AC526" s="16">
        <v>0</v>
      </c>
      <c r="AD526" s="16">
        <v>0</v>
      </c>
      <c r="AE526" s="16">
        <v>0</v>
      </c>
      <c r="AF526" s="16">
        <v>0</v>
      </c>
      <c r="AG526" s="16">
        <v>0</v>
      </c>
      <c r="AH526" s="16">
        <v>3</v>
      </c>
      <c r="AI526" s="14">
        <v>64039116</v>
      </c>
      <c r="AJ526" s="14" t="s">
        <v>1240</v>
      </c>
    </row>
    <row r="527" spans="1:36" ht="21.95" customHeight="1" x14ac:dyDescent="0.25">
      <c r="A527" s="14" t="s">
        <v>1732</v>
      </c>
      <c r="B527" s="14" t="s">
        <v>1733</v>
      </c>
      <c r="C527" s="14" t="s">
        <v>1734</v>
      </c>
      <c r="D527" s="14" t="s">
        <v>53</v>
      </c>
      <c r="E527" s="14" t="s">
        <v>561</v>
      </c>
      <c r="F527" s="14" t="s">
        <v>562</v>
      </c>
      <c r="G527" s="14" t="s">
        <v>1089</v>
      </c>
      <c r="H527" s="14" t="s">
        <v>1260</v>
      </c>
      <c r="I527" s="14" t="s">
        <v>1502</v>
      </c>
      <c r="J527" s="15">
        <f>VLOOKUP(F527,[1]ATEN!$B$2:$AA$558,26,0)</f>
        <v>580</v>
      </c>
      <c r="K527" s="15">
        <f t="shared" si="8"/>
        <v>1740</v>
      </c>
      <c r="L527" s="14" t="s">
        <v>1232</v>
      </c>
      <c r="M527" s="14" t="s">
        <v>0</v>
      </c>
      <c r="N527" s="16">
        <v>0</v>
      </c>
      <c r="O527" s="16">
        <v>0</v>
      </c>
      <c r="P527" s="16">
        <v>0</v>
      </c>
      <c r="Q527" s="16">
        <v>0</v>
      </c>
      <c r="R527" s="16">
        <v>1</v>
      </c>
      <c r="S527" s="16">
        <v>1</v>
      </c>
      <c r="T527" s="16">
        <v>1</v>
      </c>
      <c r="U527" s="16">
        <v>0</v>
      </c>
      <c r="V527" s="16">
        <v>0</v>
      </c>
      <c r="W527" s="16">
        <v>0</v>
      </c>
      <c r="X527" s="16">
        <v>0</v>
      </c>
      <c r="Y527" s="16">
        <v>0</v>
      </c>
      <c r="Z527" s="16">
        <v>0</v>
      </c>
      <c r="AA527" s="16">
        <v>0</v>
      </c>
      <c r="AB527" s="16">
        <v>0</v>
      </c>
      <c r="AC527" s="16">
        <v>0</v>
      </c>
      <c r="AD527" s="16">
        <v>0</v>
      </c>
      <c r="AE527" s="16">
        <v>0</v>
      </c>
      <c r="AF527" s="16">
        <v>0</v>
      </c>
      <c r="AG527" s="16">
        <v>0</v>
      </c>
      <c r="AH527" s="16">
        <v>3</v>
      </c>
      <c r="AI527" s="14">
        <v>64039116</v>
      </c>
      <c r="AJ527" s="14" t="s">
        <v>1240</v>
      </c>
    </row>
    <row r="528" spans="1:36" ht="21.95" customHeight="1" x14ac:dyDescent="0.25">
      <c r="A528" s="14" t="s">
        <v>1732</v>
      </c>
      <c r="B528" s="14" t="s">
        <v>1733</v>
      </c>
      <c r="C528" s="14" t="s">
        <v>1734</v>
      </c>
      <c r="D528" s="14" t="s">
        <v>53</v>
      </c>
      <c r="E528" s="14" t="s">
        <v>563</v>
      </c>
      <c r="F528" s="14" t="s">
        <v>566</v>
      </c>
      <c r="G528" s="14" t="s">
        <v>1090</v>
      </c>
      <c r="H528" s="14" t="s">
        <v>1386</v>
      </c>
      <c r="I528" s="14" t="s">
        <v>1620</v>
      </c>
      <c r="J528" s="15">
        <f>VLOOKUP(F528,[1]ATEN!$B$2:$AA$558,26,0)</f>
        <v>390</v>
      </c>
      <c r="K528" s="15">
        <f t="shared" si="8"/>
        <v>1170</v>
      </c>
      <c r="L528" s="14" t="s">
        <v>1232</v>
      </c>
      <c r="M528" s="14" t="s">
        <v>0</v>
      </c>
      <c r="N528" s="16">
        <v>0</v>
      </c>
      <c r="O528" s="16">
        <v>0</v>
      </c>
      <c r="P528" s="16">
        <v>0</v>
      </c>
      <c r="Q528" s="16">
        <v>0</v>
      </c>
      <c r="R528" s="16">
        <v>0</v>
      </c>
      <c r="S528" s="16">
        <v>0</v>
      </c>
      <c r="T528" s="16">
        <v>2</v>
      </c>
      <c r="U528" s="16">
        <v>0</v>
      </c>
      <c r="V528" s="16">
        <v>0</v>
      </c>
      <c r="W528" s="16">
        <v>0</v>
      </c>
      <c r="X528" s="16">
        <v>1</v>
      </c>
      <c r="Y528" s="16">
        <v>0</v>
      </c>
      <c r="Z528" s="16">
        <v>0</v>
      </c>
      <c r="AA528" s="16">
        <v>0</v>
      </c>
      <c r="AB528" s="16">
        <v>0</v>
      </c>
      <c r="AC528" s="16">
        <v>0</v>
      </c>
      <c r="AD528" s="16">
        <v>0</v>
      </c>
      <c r="AE528" s="16">
        <v>0</v>
      </c>
      <c r="AF528" s="16">
        <v>0</v>
      </c>
      <c r="AG528" s="16">
        <v>0</v>
      </c>
      <c r="AH528" s="16">
        <v>3</v>
      </c>
      <c r="AI528" s="14">
        <v>64039996</v>
      </c>
      <c r="AJ528" s="14" t="s">
        <v>1239</v>
      </c>
    </row>
    <row r="529" spans="1:36" ht="21.95" customHeight="1" x14ac:dyDescent="0.25">
      <c r="A529" s="14" t="s">
        <v>1732</v>
      </c>
      <c r="B529" s="14" t="s">
        <v>1733</v>
      </c>
      <c r="C529" s="14" t="s">
        <v>1734</v>
      </c>
      <c r="D529" s="14" t="s">
        <v>53</v>
      </c>
      <c r="E529" s="14" t="s">
        <v>582</v>
      </c>
      <c r="F529" s="14" t="s">
        <v>584</v>
      </c>
      <c r="G529" s="14" t="s">
        <v>1096</v>
      </c>
      <c r="H529" s="14" t="s">
        <v>1392</v>
      </c>
      <c r="I529" s="14" t="s">
        <v>1626</v>
      </c>
      <c r="J529" s="15">
        <f>VLOOKUP(F529,[1]ATEN!$B$2:$AA$558,26,0)</f>
        <v>450</v>
      </c>
      <c r="K529" s="15">
        <f t="shared" si="8"/>
        <v>1350</v>
      </c>
      <c r="L529" s="14" t="s">
        <v>1232</v>
      </c>
      <c r="M529" s="14" t="s">
        <v>0</v>
      </c>
      <c r="N529" s="16">
        <v>0</v>
      </c>
      <c r="O529" s="16">
        <v>0</v>
      </c>
      <c r="P529" s="16">
        <v>0</v>
      </c>
      <c r="Q529" s="16">
        <v>0</v>
      </c>
      <c r="R529" s="16">
        <v>0</v>
      </c>
      <c r="S529" s="16">
        <v>0</v>
      </c>
      <c r="T529" s="16">
        <v>1</v>
      </c>
      <c r="U529" s="16">
        <v>0</v>
      </c>
      <c r="V529" s="16">
        <v>1</v>
      </c>
      <c r="W529" s="16">
        <v>0</v>
      </c>
      <c r="X529" s="16">
        <v>1</v>
      </c>
      <c r="Y529" s="16">
        <v>0</v>
      </c>
      <c r="Z529" s="16">
        <v>0</v>
      </c>
      <c r="AA529" s="16">
        <v>0</v>
      </c>
      <c r="AB529" s="16">
        <v>0</v>
      </c>
      <c r="AC529" s="16">
        <v>0</v>
      </c>
      <c r="AD529" s="16">
        <v>0</v>
      </c>
      <c r="AE529" s="16">
        <v>0</v>
      </c>
      <c r="AF529" s="16">
        <v>0</v>
      </c>
      <c r="AG529" s="16">
        <v>0</v>
      </c>
      <c r="AH529" s="16">
        <v>3</v>
      </c>
      <c r="AI529" s="14">
        <v>64041990</v>
      </c>
      <c r="AJ529" s="14" t="s">
        <v>1243</v>
      </c>
    </row>
    <row r="530" spans="1:36" ht="21.95" customHeight="1" x14ac:dyDescent="0.25">
      <c r="A530" s="14" t="s">
        <v>1732</v>
      </c>
      <c r="B530" s="17" t="s">
        <v>1735</v>
      </c>
      <c r="C530" s="14" t="s">
        <v>1734</v>
      </c>
      <c r="D530" s="14" t="s">
        <v>54</v>
      </c>
      <c r="E530" s="14" t="s">
        <v>587</v>
      </c>
      <c r="F530" s="14" t="s">
        <v>592</v>
      </c>
      <c r="G530" s="14" t="s">
        <v>1098</v>
      </c>
      <c r="H530" s="14" t="s">
        <v>1394</v>
      </c>
      <c r="I530" s="14" t="s">
        <v>1628</v>
      </c>
      <c r="J530" s="15">
        <f>VLOOKUP(F530,[1]ATEN!$B$2:$AA$558,26,0)</f>
        <v>410</v>
      </c>
      <c r="K530" s="15">
        <f t="shared" si="8"/>
        <v>1230</v>
      </c>
      <c r="L530" s="14" t="s">
        <v>1232</v>
      </c>
      <c r="M530" s="14" t="s">
        <v>9</v>
      </c>
      <c r="N530" s="16">
        <v>0</v>
      </c>
      <c r="O530" s="16">
        <v>0</v>
      </c>
      <c r="P530" s="16">
        <v>0</v>
      </c>
      <c r="Q530" s="16">
        <v>3</v>
      </c>
      <c r="R530" s="16">
        <v>0</v>
      </c>
      <c r="S530" s="16">
        <v>0</v>
      </c>
      <c r="T530" s="16">
        <v>0</v>
      </c>
      <c r="U530" s="16">
        <v>0</v>
      </c>
      <c r="V530" s="16">
        <v>0</v>
      </c>
      <c r="W530" s="16">
        <v>0</v>
      </c>
      <c r="X530" s="16">
        <v>0</v>
      </c>
      <c r="Y530" s="16">
        <v>0</v>
      </c>
      <c r="Z530" s="16">
        <v>0</v>
      </c>
      <c r="AA530" s="16">
        <v>0</v>
      </c>
      <c r="AB530" s="16">
        <v>0</v>
      </c>
      <c r="AC530" s="16">
        <v>0</v>
      </c>
      <c r="AD530" s="16">
        <v>0</v>
      </c>
      <c r="AE530" s="16">
        <v>0</v>
      </c>
      <c r="AF530" s="16">
        <v>0</v>
      </c>
      <c r="AG530" s="16">
        <v>0</v>
      </c>
      <c r="AH530" s="16">
        <v>3</v>
      </c>
      <c r="AI530" s="14">
        <v>64039998</v>
      </c>
      <c r="AJ530" s="14" t="s">
        <v>1249</v>
      </c>
    </row>
    <row r="531" spans="1:36" ht="21.95" customHeight="1" x14ac:dyDescent="0.25">
      <c r="A531" s="14" t="s">
        <v>1732</v>
      </c>
      <c r="B531" s="17" t="s">
        <v>1735</v>
      </c>
      <c r="C531" s="14" t="s">
        <v>1734</v>
      </c>
      <c r="D531" s="14" t="s">
        <v>54</v>
      </c>
      <c r="E531" s="14" t="s">
        <v>599</v>
      </c>
      <c r="F531" s="14" t="s">
        <v>605</v>
      </c>
      <c r="G531" s="14" t="s">
        <v>1101</v>
      </c>
      <c r="H531" s="14" t="s">
        <v>1401</v>
      </c>
      <c r="I531" s="14" t="s">
        <v>1635</v>
      </c>
      <c r="J531" s="15">
        <f>VLOOKUP(F531,[1]ATEN!$B$2:$AA$558,26,0)</f>
        <v>420</v>
      </c>
      <c r="K531" s="15">
        <f t="shared" si="8"/>
        <v>1260</v>
      </c>
      <c r="L531" s="14" t="s">
        <v>1232</v>
      </c>
      <c r="M531" s="14" t="s">
        <v>9</v>
      </c>
      <c r="N531" s="16">
        <v>1</v>
      </c>
      <c r="O531" s="16">
        <v>0</v>
      </c>
      <c r="P531" s="16">
        <v>0</v>
      </c>
      <c r="Q531" s="16">
        <v>0</v>
      </c>
      <c r="R531" s="16">
        <v>1</v>
      </c>
      <c r="S531" s="16">
        <v>0</v>
      </c>
      <c r="T531" s="16">
        <v>0</v>
      </c>
      <c r="U531" s="16">
        <v>0</v>
      </c>
      <c r="V531" s="16">
        <v>0</v>
      </c>
      <c r="W531" s="16">
        <v>0</v>
      </c>
      <c r="X531" s="16">
        <v>0</v>
      </c>
      <c r="Y531" s="16">
        <v>0</v>
      </c>
      <c r="Z531" s="16">
        <v>0</v>
      </c>
      <c r="AA531" s="16">
        <v>0</v>
      </c>
      <c r="AB531" s="16">
        <v>1</v>
      </c>
      <c r="AC531" s="16">
        <v>0</v>
      </c>
      <c r="AD531" s="16">
        <v>0</v>
      </c>
      <c r="AE531" s="16">
        <v>0</v>
      </c>
      <c r="AF531" s="16">
        <v>0</v>
      </c>
      <c r="AG531" s="16">
        <v>0</v>
      </c>
      <c r="AH531" s="16">
        <v>3</v>
      </c>
      <c r="AI531" s="14">
        <v>64039998</v>
      </c>
      <c r="AJ531" s="14" t="s">
        <v>1249</v>
      </c>
    </row>
    <row r="532" spans="1:36" ht="21.95" customHeight="1" x14ac:dyDescent="0.25">
      <c r="A532" s="14" t="s">
        <v>1732</v>
      </c>
      <c r="B532" s="17" t="s">
        <v>1735</v>
      </c>
      <c r="C532" s="14" t="s">
        <v>1734</v>
      </c>
      <c r="D532" s="14" t="s">
        <v>54</v>
      </c>
      <c r="E532" s="14" t="s">
        <v>610</v>
      </c>
      <c r="F532" s="14" t="s">
        <v>611</v>
      </c>
      <c r="G532" s="14" t="s">
        <v>1103</v>
      </c>
      <c r="H532" s="14" t="s">
        <v>1275</v>
      </c>
      <c r="I532" s="14" t="s">
        <v>1517</v>
      </c>
      <c r="J532" s="15">
        <f>VLOOKUP(F532,[1]ATEN!$B$2:$AA$558,26,0)</f>
        <v>450</v>
      </c>
      <c r="K532" s="15">
        <f t="shared" si="8"/>
        <v>1350</v>
      </c>
      <c r="L532" s="14" t="s">
        <v>1232</v>
      </c>
      <c r="M532" s="14" t="s">
        <v>9</v>
      </c>
      <c r="N532" s="16">
        <v>0</v>
      </c>
      <c r="O532" s="16">
        <v>0</v>
      </c>
      <c r="P532" s="16">
        <v>0</v>
      </c>
      <c r="Q532" s="16">
        <v>0</v>
      </c>
      <c r="R532" s="16">
        <v>0</v>
      </c>
      <c r="S532" s="16">
        <v>0</v>
      </c>
      <c r="T532" s="16">
        <v>0</v>
      </c>
      <c r="U532" s="16">
        <v>1</v>
      </c>
      <c r="V532" s="16">
        <v>0</v>
      </c>
      <c r="W532" s="16">
        <v>0</v>
      </c>
      <c r="X532" s="16">
        <v>0</v>
      </c>
      <c r="Y532" s="16">
        <v>0</v>
      </c>
      <c r="Z532" s="16">
        <v>0</v>
      </c>
      <c r="AA532" s="16">
        <v>0</v>
      </c>
      <c r="AB532" s="16">
        <v>0</v>
      </c>
      <c r="AC532" s="16">
        <v>1</v>
      </c>
      <c r="AD532" s="16">
        <v>1</v>
      </c>
      <c r="AE532" s="16">
        <v>0</v>
      </c>
      <c r="AF532" s="16">
        <v>0</v>
      </c>
      <c r="AG532" s="16">
        <v>0</v>
      </c>
      <c r="AH532" s="16">
        <v>3</v>
      </c>
      <c r="AI532" s="14">
        <v>64039998</v>
      </c>
      <c r="AJ532" s="14" t="s">
        <v>1249</v>
      </c>
    </row>
    <row r="533" spans="1:36" ht="21.95" customHeight="1" x14ac:dyDescent="0.25">
      <c r="A533" s="14" t="s">
        <v>1732</v>
      </c>
      <c r="B533" s="17" t="s">
        <v>1735</v>
      </c>
      <c r="C533" s="14" t="s">
        <v>1734</v>
      </c>
      <c r="D533" s="14" t="s">
        <v>54</v>
      </c>
      <c r="E533" s="14" t="s">
        <v>642</v>
      </c>
      <c r="F533" s="14" t="s">
        <v>648</v>
      </c>
      <c r="G533" s="14" t="s">
        <v>1114</v>
      </c>
      <c r="H533" s="14" t="s">
        <v>1422</v>
      </c>
      <c r="I533" s="14" t="s">
        <v>1656</v>
      </c>
      <c r="J533" s="15">
        <f>VLOOKUP(F533,[1]ATEN!$B$2:$AA$558,26,0)</f>
        <v>360</v>
      </c>
      <c r="K533" s="15">
        <f t="shared" si="8"/>
        <v>1080</v>
      </c>
      <c r="L533" s="14" t="s">
        <v>1232</v>
      </c>
      <c r="M533" s="14" t="s">
        <v>9</v>
      </c>
      <c r="N533" s="16">
        <v>0</v>
      </c>
      <c r="O533" s="16">
        <v>0</v>
      </c>
      <c r="P533" s="16">
        <v>0</v>
      </c>
      <c r="Q533" s="16">
        <v>0</v>
      </c>
      <c r="R533" s="16">
        <v>0</v>
      </c>
      <c r="S533" s="16">
        <v>0</v>
      </c>
      <c r="T533" s="16">
        <v>0</v>
      </c>
      <c r="U533" s="16">
        <v>0</v>
      </c>
      <c r="V533" s="16">
        <v>0</v>
      </c>
      <c r="W533" s="16">
        <v>0</v>
      </c>
      <c r="X533" s="16">
        <v>0</v>
      </c>
      <c r="Y533" s="16">
        <v>0</v>
      </c>
      <c r="Z533" s="16">
        <v>2</v>
      </c>
      <c r="AA533" s="16">
        <v>0</v>
      </c>
      <c r="AB533" s="16">
        <v>1</v>
      </c>
      <c r="AC533" s="16">
        <v>0</v>
      </c>
      <c r="AD533" s="16">
        <v>0</v>
      </c>
      <c r="AE533" s="16">
        <v>0</v>
      </c>
      <c r="AF533" s="16">
        <v>0</v>
      </c>
      <c r="AG533" s="16">
        <v>0</v>
      </c>
      <c r="AH533" s="16">
        <v>3</v>
      </c>
      <c r="AI533" s="14">
        <v>64039998</v>
      </c>
      <c r="AJ533" s="14" t="s">
        <v>1249</v>
      </c>
    </row>
    <row r="534" spans="1:36" ht="21.95" customHeight="1" x14ac:dyDescent="0.25">
      <c r="A534" s="14" t="s">
        <v>1732</v>
      </c>
      <c r="B534" s="17" t="s">
        <v>1735</v>
      </c>
      <c r="C534" s="14" t="s">
        <v>1734</v>
      </c>
      <c r="D534" s="14" t="s">
        <v>54</v>
      </c>
      <c r="E534" s="14" t="s">
        <v>653</v>
      </c>
      <c r="F534" s="14" t="s">
        <v>655</v>
      </c>
      <c r="G534" s="14" t="s">
        <v>1117</v>
      </c>
      <c r="H534" s="14" t="s">
        <v>1344</v>
      </c>
      <c r="I534" s="14" t="s">
        <v>1581</v>
      </c>
      <c r="J534" s="15">
        <f>VLOOKUP(F534,[1]ATEN!$B$2:$AA$558,26,0)</f>
        <v>410</v>
      </c>
      <c r="K534" s="15">
        <f t="shared" si="8"/>
        <v>1230</v>
      </c>
      <c r="L534" s="14" t="s">
        <v>1232</v>
      </c>
      <c r="M534" s="14" t="s">
        <v>9</v>
      </c>
      <c r="N534" s="16">
        <v>0</v>
      </c>
      <c r="O534" s="16">
        <v>0</v>
      </c>
      <c r="P534" s="16">
        <v>0</v>
      </c>
      <c r="Q534" s="16">
        <v>0</v>
      </c>
      <c r="R534" s="16">
        <v>0</v>
      </c>
      <c r="S534" s="16">
        <v>0</v>
      </c>
      <c r="T534" s="16">
        <v>0</v>
      </c>
      <c r="U534" s="16">
        <v>0</v>
      </c>
      <c r="V534" s="16">
        <v>3</v>
      </c>
      <c r="W534" s="16">
        <v>0</v>
      </c>
      <c r="X534" s="16">
        <v>0</v>
      </c>
      <c r="Y534" s="16">
        <v>0</v>
      </c>
      <c r="Z534" s="16">
        <v>0</v>
      </c>
      <c r="AA534" s="16">
        <v>0</v>
      </c>
      <c r="AB534" s="16">
        <v>0</v>
      </c>
      <c r="AC534" s="16">
        <v>0</v>
      </c>
      <c r="AD534" s="16">
        <v>0</v>
      </c>
      <c r="AE534" s="16">
        <v>0</v>
      </c>
      <c r="AF534" s="16">
        <v>0</v>
      </c>
      <c r="AG534" s="16">
        <v>0</v>
      </c>
      <c r="AH534" s="16">
        <v>3</v>
      </c>
      <c r="AI534" s="14">
        <v>64039998</v>
      </c>
      <c r="AJ534" s="14" t="s">
        <v>1249</v>
      </c>
    </row>
    <row r="535" spans="1:36" ht="21.95" customHeight="1" x14ac:dyDescent="0.25">
      <c r="A535" s="14" t="s">
        <v>1732</v>
      </c>
      <c r="B535" s="17" t="s">
        <v>1735</v>
      </c>
      <c r="C535" s="14" t="s">
        <v>1734</v>
      </c>
      <c r="D535" s="14" t="s">
        <v>54</v>
      </c>
      <c r="E535" s="14" t="s">
        <v>680</v>
      </c>
      <c r="F535" s="14" t="s">
        <v>681</v>
      </c>
      <c r="G535" s="14" t="s">
        <v>1130</v>
      </c>
      <c r="H535" s="14" t="s">
        <v>1435</v>
      </c>
      <c r="I535" s="14" t="s">
        <v>1669</v>
      </c>
      <c r="J535" s="15">
        <f>VLOOKUP(F535,[1]ATEN!$B$2:$AA$558,26,0)</f>
        <v>370</v>
      </c>
      <c r="K535" s="15">
        <f t="shared" si="8"/>
        <v>1110</v>
      </c>
      <c r="L535" s="14" t="s">
        <v>1232</v>
      </c>
      <c r="M535" s="14" t="s">
        <v>9</v>
      </c>
      <c r="N535" s="16">
        <v>0</v>
      </c>
      <c r="O535" s="16">
        <v>0</v>
      </c>
      <c r="P535" s="16">
        <v>1</v>
      </c>
      <c r="Q535" s="16">
        <v>0</v>
      </c>
      <c r="R535" s="16">
        <v>1</v>
      </c>
      <c r="S535" s="16">
        <v>1</v>
      </c>
      <c r="T535" s="16">
        <v>0</v>
      </c>
      <c r="U535" s="16">
        <v>0</v>
      </c>
      <c r="V535" s="16">
        <v>0</v>
      </c>
      <c r="W535" s="16">
        <v>0</v>
      </c>
      <c r="X535" s="16">
        <v>0</v>
      </c>
      <c r="Y535" s="16">
        <v>0</v>
      </c>
      <c r="Z535" s="16">
        <v>0</v>
      </c>
      <c r="AA535" s="16">
        <v>0</v>
      </c>
      <c r="AB535" s="16">
        <v>0</v>
      </c>
      <c r="AC535" s="16">
        <v>0</v>
      </c>
      <c r="AD535" s="16">
        <v>0</v>
      </c>
      <c r="AE535" s="16">
        <v>0</v>
      </c>
      <c r="AF535" s="16">
        <v>0</v>
      </c>
      <c r="AG535" s="16">
        <v>0</v>
      </c>
      <c r="AH535" s="16">
        <v>3</v>
      </c>
      <c r="AI535" s="14">
        <v>64039998</v>
      </c>
      <c r="AJ535" s="14" t="s">
        <v>1249</v>
      </c>
    </row>
    <row r="536" spans="1:36" ht="21.95" customHeight="1" x14ac:dyDescent="0.25">
      <c r="A536" s="14" t="s">
        <v>1732</v>
      </c>
      <c r="B536" s="17" t="s">
        <v>1735</v>
      </c>
      <c r="C536" s="14" t="s">
        <v>1734</v>
      </c>
      <c r="D536" s="14" t="s">
        <v>54</v>
      </c>
      <c r="E536" s="14" t="s">
        <v>686</v>
      </c>
      <c r="F536" s="14" t="s">
        <v>688</v>
      </c>
      <c r="G536" s="14" t="s">
        <v>1133</v>
      </c>
      <c r="H536" s="14" t="s">
        <v>1438</v>
      </c>
      <c r="I536" s="14" t="s">
        <v>1672</v>
      </c>
      <c r="J536" s="15">
        <f>VLOOKUP(F536,[1]ATEN!$B$2:$AA$558,26,0)</f>
        <v>450</v>
      </c>
      <c r="K536" s="15">
        <f t="shared" si="8"/>
        <v>1350</v>
      </c>
      <c r="L536" s="14" t="s">
        <v>1232</v>
      </c>
      <c r="M536" s="14" t="s">
        <v>9</v>
      </c>
      <c r="N536" s="16">
        <v>0</v>
      </c>
      <c r="O536" s="16">
        <v>0</v>
      </c>
      <c r="P536" s="16">
        <v>0</v>
      </c>
      <c r="Q536" s="16">
        <v>1</v>
      </c>
      <c r="R536" s="16">
        <v>0</v>
      </c>
      <c r="S536" s="16">
        <v>1</v>
      </c>
      <c r="T536" s="16">
        <v>0</v>
      </c>
      <c r="U536" s="16">
        <v>1</v>
      </c>
      <c r="V536" s="16">
        <v>0</v>
      </c>
      <c r="W536" s="16">
        <v>0</v>
      </c>
      <c r="X536" s="16">
        <v>0</v>
      </c>
      <c r="Y536" s="16">
        <v>0</v>
      </c>
      <c r="Z536" s="16">
        <v>0</v>
      </c>
      <c r="AA536" s="16">
        <v>0</v>
      </c>
      <c r="AB536" s="16">
        <v>0</v>
      </c>
      <c r="AC536" s="16">
        <v>0</v>
      </c>
      <c r="AD536" s="16">
        <v>0</v>
      </c>
      <c r="AE536" s="16">
        <v>0</v>
      </c>
      <c r="AF536" s="16">
        <v>0</v>
      </c>
      <c r="AG536" s="16">
        <v>0</v>
      </c>
      <c r="AH536" s="16">
        <v>3</v>
      </c>
      <c r="AI536" s="14">
        <v>64035939</v>
      </c>
      <c r="AJ536" s="14" t="s">
        <v>1253</v>
      </c>
    </row>
    <row r="537" spans="1:36" ht="21.95" customHeight="1" x14ac:dyDescent="0.25">
      <c r="A537" s="14" t="s">
        <v>1732</v>
      </c>
      <c r="B537" s="17" t="s">
        <v>1735</v>
      </c>
      <c r="C537" s="14" t="s">
        <v>1734</v>
      </c>
      <c r="D537" s="14" t="s">
        <v>54</v>
      </c>
      <c r="E537" s="14" t="s">
        <v>693</v>
      </c>
      <c r="F537" s="14" t="s">
        <v>694</v>
      </c>
      <c r="G537" s="14" t="s">
        <v>1135</v>
      </c>
      <c r="H537" s="14" t="s">
        <v>1441</v>
      </c>
      <c r="I537" s="14" t="s">
        <v>1675</v>
      </c>
      <c r="J537" s="15">
        <f>VLOOKUP(F537,[1]ATEN!$B$2:$AA$558,26,0)</f>
        <v>420</v>
      </c>
      <c r="K537" s="15">
        <f t="shared" si="8"/>
        <v>1260</v>
      </c>
      <c r="L537" s="14" t="s">
        <v>1232</v>
      </c>
      <c r="M537" s="14" t="s">
        <v>9</v>
      </c>
      <c r="N537" s="16">
        <v>0</v>
      </c>
      <c r="O537" s="16">
        <v>0</v>
      </c>
      <c r="P537" s="16">
        <v>0</v>
      </c>
      <c r="Q537" s="16">
        <v>0</v>
      </c>
      <c r="R537" s="16">
        <v>0</v>
      </c>
      <c r="S537" s="16">
        <v>0</v>
      </c>
      <c r="T537" s="16">
        <v>0</v>
      </c>
      <c r="U537" s="16">
        <v>0</v>
      </c>
      <c r="V537" s="16">
        <v>0</v>
      </c>
      <c r="W537" s="16">
        <v>0</v>
      </c>
      <c r="X537" s="16">
        <v>0</v>
      </c>
      <c r="Y537" s="16">
        <v>1</v>
      </c>
      <c r="Z537" s="16">
        <v>1</v>
      </c>
      <c r="AA537" s="16">
        <v>0</v>
      </c>
      <c r="AB537" s="16">
        <v>1</v>
      </c>
      <c r="AC537" s="16">
        <v>0</v>
      </c>
      <c r="AD537" s="16">
        <v>0</v>
      </c>
      <c r="AE537" s="16">
        <v>0</v>
      </c>
      <c r="AF537" s="16">
        <v>0</v>
      </c>
      <c r="AG537" s="16">
        <v>0</v>
      </c>
      <c r="AH537" s="16">
        <v>3</v>
      </c>
      <c r="AI537" s="14">
        <v>64035999</v>
      </c>
      <c r="AJ537" s="14" t="s">
        <v>1252</v>
      </c>
    </row>
    <row r="538" spans="1:36" ht="21.95" customHeight="1" x14ac:dyDescent="0.25">
      <c r="A538" s="14" t="s">
        <v>1732</v>
      </c>
      <c r="B538" s="17" t="s">
        <v>1735</v>
      </c>
      <c r="C538" s="14" t="s">
        <v>1734</v>
      </c>
      <c r="D538" s="14" t="s">
        <v>54</v>
      </c>
      <c r="E538" s="14" t="s">
        <v>701</v>
      </c>
      <c r="F538" s="14" t="s">
        <v>702</v>
      </c>
      <c r="G538" s="14" t="s">
        <v>1138</v>
      </c>
      <c r="H538" s="14" t="s">
        <v>1397</v>
      </c>
      <c r="I538" s="14" t="s">
        <v>1631</v>
      </c>
      <c r="J538" s="15">
        <f>VLOOKUP(F538,[1]ATEN!$B$2:$AA$558,26,0)</f>
        <v>320</v>
      </c>
      <c r="K538" s="15">
        <f t="shared" si="8"/>
        <v>960</v>
      </c>
      <c r="L538" s="14" t="s">
        <v>1232</v>
      </c>
      <c r="M538" s="14" t="s">
        <v>9</v>
      </c>
      <c r="N538" s="16">
        <v>0</v>
      </c>
      <c r="O538" s="16">
        <v>1</v>
      </c>
      <c r="P538" s="16">
        <v>1</v>
      </c>
      <c r="Q538" s="16">
        <v>0</v>
      </c>
      <c r="R538" s="16">
        <v>0</v>
      </c>
      <c r="S538" s="16">
        <v>1</v>
      </c>
      <c r="T538" s="16">
        <v>0</v>
      </c>
      <c r="U538" s="16">
        <v>0</v>
      </c>
      <c r="V538" s="16">
        <v>0</v>
      </c>
      <c r="W538" s="16">
        <v>0</v>
      </c>
      <c r="X538" s="16">
        <v>0</v>
      </c>
      <c r="Y538" s="16">
        <v>0</v>
      </c>
      <c r="Z538" s="16">
        <v>0</v>
      </c>
      <c r="AA538" s="16">
        <v>0</v>
      </c>
      <c r="AB538" s="16">
        <v>0</v>
      </c>
      <c r="AC538" s="16">
        <v>0</v>
      </c>
      <c r="AD538" s="16">
        <v>0</v>
      </c>
      <c r="AE538" s="16">
        <v>0</v>
      </c>
      <c r="AF538" s="16">
        <v>0</v>
      </c>
      <c r="AG538" s="16">
        <v>0</v>
      </c>
      <c r="AH538" s="16">
        <v>3</v>
      </c>
      <c r="AI538" s="14">
        <v>64039998</v>
      </c>
      <c r="AJ538" s="14" t="s">
        <v>1249</v>
      </c>
    </row>
    <row r="539" spans="1:36" ht="21.95" customHeight="1" x14ac:dyDescent="0.25">
      <c r="A539" s="14" t="s">
        <v>1732</v>
      </c>
      <c r="B539" s="17" t="s">
        <v>1735</v>
      </c>
      <c r="C539" s="14" t="s">
        <v>1734</v>
      </c>
      <c r="D539" s="14" t="s">
        <v>54</v>
      </c>
      <c r="E539" s="14" t="s">
        <v>712</v>
      </c>
      <c r="F539" s="14" t="s">
        <v>713</v>
      </c>
      <c r="G539" s="14" t="s">
        <v>1142</v>
      </c>
      <c r="H539" s="14" t="s">
        <v>1450</v>
      </c>
      <c r="I539" s="14" t="s">
        <v>1684</v>
      </c>
      <c r="J539" s="15">
        <f>VLOOKUP(F539,[1]ATEN!$B$2:$AA$558,26,0)</f>
        <v>350</v>
      </c>
      <c r="K539" s="15">
        <f t="shared" si="8"/>
        <v>1050</v>
      </c>
      <c r="L539" s="14" t="s">
        <v>1232</v>
      </c>
      <c r="M539" s="14" t="s">
        <v>9</v>
      </c>
      <c r="N539" s="16">
        <v>0</v>
      </c>
      <c r="O539" s="16">
        <v>0</v>
      </c>
      <c r="P539" s="16">
        <v>0</v>
      </c>
      <c r="Q539" s="16">
        <v>2</v>
      </c>
      <c r="R539" s="16">
        <v>1</v>
      </c>
      <c r="S539" s="16">
        <v>0</v>
      </c>
      <c r="T539" s="16">
        <v>0</v>
      </c>
      <c r="U539" s="16">
        <v>0</v>
      </c>
      <c r="V539" s="16">
        <v>0</v>
      </c>
      <c r="W539" s="16">
        <v>0</v>
      </c>
      <c r="X539" s="16">
        <v>0</v>
      </c>
      <c r="Y539" s="16">
        <v>0</v>
      </c>
      <c r="Z539" s="16">
        <v>0</v>
      </c>
      <c r="AA539" s="16">
        <v>0</v>
      </c>
      <c r="AB539" s="16">
        <v>0</v>
      </c>
      <c r="AC539" s="16">
        <v>0</v>
      </c>
      <c r="AD539" s="16">
        <v>0</v>
      </c>
      <c r="AE539" s="16">
        <v>0</v>
      </c>
      <c r="AF539" s="16">
        <v>0</v>
      </c>
      <c r="AG539" s="16">
        <v>0</v>
      </c>
      <c r="AH539" s="16">
        <v>3</v>
      </c>
      <c r="AI539" s="14">
        <v>64039998</v>
      </c>
      <c r="AJ539" s="14" t="s">
        <v>1249</v>
      </c>
    </row>
    <row r="540" spans="1:36" ht="21.95" customHeight="1" x14ac:dyDescent="0.25">
      <c r="A540" s="14" t="s">
        <v>1732</v>
      </c>
      <c r="B540" s="17" t="s">
        <v>1735</v>
      </c>
      <c r="C540" s="14" t="s">
        <v>1734</v>
      </c>
      <c r="D540" s="14" t="s">
        <v>54</v>
      </c>
      <c r="E540" s="14" t="s">
        <v>724</v>
      </c>
      <c r="F540" s="14" t="s">
        <v>725</v>
      </c>
      <c r="G540" s="14" t="s">
        <v>1148</v>
      </c>
      <c r="H540" s="14" t="s">
        <v>1426</v>
      </c>
      <c r="I540" s="14" t="s">
        <v>1660</v>
      </c>
      <c r="J540" s="15">
        <f>VLOOKUP(F540,[1]ATEN!$B$2:$AA$558,26,0)</f>
        <v>340</v>
      </c>
      <c r="K540" s="15">
        <f t="shared" si="8"/>
        <v>1020</v>
      </c>
      <c r="L540" s="14" t="s">
        <v>1232</v>
      </c>
      <c r="M540" s="14" t="s">
        <v>9</v>
      </c>
      <c r="N540" s="16">
        <v>1</v>
      </c>
      <c r="O540" s="16">
        <v>0</v>
      </c>
      <c r="P540" s="16">
        <v>0</v>
      </c>
      <c r="Q540" s="16">
        <v>0</v>
      </c>
      <c r="R540" s="16">
        <v>0</v>
      </c>
      <c r="S540" s="16">
        <v>1</v>
      </c>
      <c r="T540" s="16">
        <v>0</v>
      </c>
      <c r="U540" s="16">
        <v>1</v>
      </c>
      <c r="V540" s="16">
        <v>0</v>
      </c>
      <c r="W540" s="16">
        <v>0</v>
      </c>
      <c r="X540" s="16">
        <v>0</v>
      </c>
      <c r="Y540" s="16">
        <v>0</v>
      </c>
      <c r="Z540" s="16">
        <v>0</v>
      </c>
      <c r="AA540" s="16">
        <v>0</v>
      </c>
      <c r="AB540" s="16">
        <v>0</v>
      </c>
      <c r="AC540" s="16">
        <v>0</v>
      </c>
      <c r="AD540" s="16">
        <v>0</v>
      </c>
      <c r="AE540" s="16">
        <v>0</v>
      </c>
      <c r="AF540" s="16">
        <v>0</v>
      </c>
      <c r="AG540" s="16">
        <v>0</v>
      </c>
      <c r="AH540" s="16">
        <v>3</v>
      </c>
      <c r="AI540" s="14">
        <v>64039118</v>
      </c>
      <c r="AJ540" s="14" t="s">
        <v>1250</v>
      </c>
    </row>
    <row r="541" spans="1:36" ht="21.95" customHeight="1" x14ac:dyDescent="0.25">
      <c r="A541" s="14" t="s">
        <v>1732</v>
      </c>
      <c r="B541" s="17" t="s">
        <v>1735</v>
      </c>
      <c r="C541" s="14" t="s">
        <v>1734</v>
      </c>
      <c r="D541" s="14" t="s">
        <v>54</v>
      </c>
      <c r="E541" s="14" t="s">
        <v>730</v>
      </c>
      <c r="F541" s="14" t="s">
        <v>731</v>
      </c>
      <c r="G541" s="14" t="s">
        <v>1151</v>
      </c>
      <c r="H541" s="14" t="s">
        <v>1275</v>
      </c>
      <c r="I541" s="14" t="s">
        <v>1517</v>
      </c>
      <c r="J541" s="15">
        <f>VLOOKUP(F541,[1]ATEN!$B$2:$AA$558,26,0)</f>
        <v>380</v>
      </c>
      <c r="K541" s="15">
        <f t="shared" si="8"/>
        <v>1140</v>
      </c>
      <c r="L541" s="14" t="s">
        <v>1232</v>
      </c>
      <c r="M541" s="14" t="s">
        <v>9</v>
      </c>
      <c r="N541" s="16">
        <v>0</v>
      </c>
      <c r="O541" s="16">
        <v>0</v>
      </c>
      <c r="P541" s="16">
        <v>0</v>
      </c>
      <c r="Q541" s="16">
        <v>0</v>
      </c>
      <c r="R541" s="16">
        <v>0</v>
      </c>
      <c r="S541" s="16">
        <v>0</v>
      </c>
      <c r="T541" s="16">
        <v>0</v>
      </c>
      <c r="U541" s="16">
        <v>1</v>
      </c>
      <c r="V541" s="16">
        <v>0</v>
      </c>
      <c r="W541" s="16">
        <v>1</v>
      </c>
      <c r="X541" s="16">
        <v>1</v>
      </c>
      <c r="Y541" s="16">
        <v>0</v>
      </c>
      <c r="Z541" s="16">
        <v>0</v>
      </c>
      <c r="AA541" s="16">
        <v>0</v>
      </c>
      <c r="AB541" s="16">
        <v>0</v>
      </c>
      <c r="AC541" s="16">
        <v>0</v>
      </c>
      <c r="AD541" s="16">
        <v>0</v>
      </c>
      <c r="AE541" s="16">
        <v>0</v>
      </c>
      <c r="AF541" s="16">
        <v>0</v>
      </c>
      <c r="AG541" s="16">
        <v>0</v>
      </c>
      <c r="AH541" s="16">
        <v>3</v>
      </c>
      <c r="AI541" s="14">
        <v>64039998</v>
      </c>
      <c r="AJ541" s="14" t="s">
        <v>1249</v>
      </c>
    </row>
    <row r="542" spans="1:36" ht="21.95" customHeight="1" x14ac:dyDescent="0.25">
      <c r="A542" s="14" t="s">
        <v>1732</v>
      </c>
      <c r="B542" s="17" t="s">
        <v>1735</v>
      </c>
      <c r="C542" s="14" t="s">
        <v>1734</v>
      </c>
      <c r="D542" s="14" t="s">
        <v>54</v>
      </c>
      <c r="E542" s="14" t="s">
        <v>736</v>
      </c>
      <c r="F542" s="14" t="s">
        <v>737</v>
      </c>
      <c r="G542" s="14" t="s">
        <v>1154</v>
      </c>
      <c r="H542" s="14" t="s">
        <v>1296</v>
      </c>
      <c r="I542" s="14" t="s">
        <v>1537</v>
      </c>
      <c r="J542" s="15">
        <f>VLOOKUP(F542,[1]ATEN!$B$2:$AA$558,26,0)</f>
        <v>550</v>
      </c>
      <c r="K542" s="15">
        <f t="shared" si="8"/>
        <v>1650</v>
      </c>
      <c r="L542" s="14" t="s">
        <v>1232</v>
      </c>
      <c r="M542" s="14" t="s">
        <v>9</v>
      </c>
      <c r="N542" s="16">
        <v>0</v>
      </c>
      <c r="O542" s="16">
        <v>0</v>
      </c>
      <c r="P542" s="16">
        <v>0</v>
      </c>
      <c r="Q542" s="16">
        <v>0</v>
      </c>
      <c r="R542" s="16">
        <v>0</v>
      </c>
      <c r="S542" s="16">
        <v>1</v>
      </c>
      <c r="T542" s="16">
        <v>0</v>
      </c>
      <c r="U542" s="16">
        <v>0</v>
      </c>
      <c r="V542" s="16">
        <v>2</v>
      </c>
      <c r="W542" s="16">
        <v>0</v>
      </c>
      <c r="X542" s="16">
        <v>0</v>
      </c>
      <c r="Y542" s="16">
        <v>0</v>
      </c>
      <c r="Z542" s="16">
        <v>0</v>
      </c>
      <c r="AA542" s="16">
        <v>0</v>
      </c>
      <c r="AB542" s="16">
        <v>0</v>
      </c>
      <c r="AC542" s="16">
        <v>0</v>
      </c>
      <c r="AD542" s="16">
        <v>0</v>
      </c>
      <c r="AE542" s="16">
        <v>0</v>
      </c>
      <c r="AF542" s="16">
        <v>0</v>
      </c>
      <c r="AG542" s="16">
        <v>0</v>
      </c>
      <c r="AH542" s="16">
        <v>3</v>
      </c>
      <c r="AI542" s="14">
        <v>64039998</v>
      </c>
      <c r="AJ542" s="14" t="s">
        <v>1249</v>
      </c>
    </row>
    <row r="543" spans="1:36" ht="21.95" customHeight="1" x14ac:dyDescent="0.25">
      <c r="A543" s="14" t="s">
        <v>1732</v>
      </c>
      <c r="B543" s="17" t="s">
        <v>1735</v>
      </c>
      <c r="C543" s="14" t="s">
        <v>1734</v>
      </c>
      <c r="D543" s="14" t="s">
        <v>54</v>
      </c>
      <c r="E543" s="14" t="s">
        <v>738</v>
      </c>
      <c r="F543" s="14" t="s">
        <v>740</v>
      </c>
      <c r="G543" s="14" t="s">
        <v>1155</v>
      </c>
      <c r="H543" s="14" t="s">
        <v>1426</v>
      </c>
      <c r="I543" s="14" t="s">
        <v>1660</v>
      </c>
      <c r="J543" s="15">
        <f>VLOOKUP(F543,[1]ATEN!$B$2:$AA$558,26,0)</f>
        <v>398</v>
      </c>
      <c r="K543" s="15">
        <f t="shared" si="8"/>
        <v>1194</v>
      </c>
      <c r="L543" s="14" t="s">
        <v>1232</v>
      </c>
      <c r="M543" s="14" t="s">
        <v>9</v>
      </c>
      <c r="N543" s="16">
        <v>0</v>
      </c>
      <c r="O543" s="16">
        <v>0</v>
      </c>
      <c r="P543" s="16">
        <v>0</v>
      </c>
      <c r="Q543" s="16">
        <v>0</v>
      </c>
      <c r="R543" s="16">
        <v>0</v>
      </c>
      <c r="S543" s="16">
        <v>0</v>
      </c>
      <c r="T543" s="16">
        <v>0</v>
      </c>
      <c r="U543" s="16">
        <v>0</v>
      </c>
      <c r="V543" s="16">
        <v>0</v>
      </c>
      <c r="W543" s="16">
        <v>0</v>
      </c>
      <c r="X543" s="16">
        <v>1</v>
      </c>
      <c r="Y543" s="16">
        <v>1</v>
      </c>
      <c r="Z543" s="16">
        <v>0</v>
      </c>
      <c r="AA543" s="16">
        <v>1</v>
      </c>
      <c r="AB543" s="16">
        <v>0</v>
      </c>
      <c r="AC543" s="16">
        <v>0</v>
      </c>
      <c r="AD543" s="16">
        <v>0</v>
      </c>
      <c r="AE543" s="16">
        <v>0</v>
      </c>
      <c r="AF543" s="16">
        <v>0</v>
      </c>
      <c r="AG543" s="16">
        <v>0</v>
      </c>
      <c r="AH543" s="16">
        <v>3</v>
      </c>
      <c r="AI543" s="14">
        <v>64039998</v>
      </c>
      <c r="AJ543" s="14" t="s">
        <v>1249</v>
      </c>
    </row>
    <row r="544" spans="1:36" ht="21.95" customHeight="1" x14ac:dyDescent="0.25">
      <c r="A544" s="14" t="s">
        <v>1732</v>
      </c>
      <c r="B544" s="17" t="s">
        <v>1735</v>
      </c>
      <c r="C544" s="14" t="s">
        <v>1734</v>
      </c>
      <c r="D544" s="14" t="s">
        <v>54</v>
      </c>
      <c r="E544" s="14" t="s">
        <v>741</v>
      </c>
      <c r="F544" s="14" t="s">
        <v>742</v>
      </c>
      <c r="G544" s="14" t="s">
        <v>1156</v>
      </c>
      <c r="H544" s="14" t="s">
        <v>1259</v>
      </c>
      <c r="I544" s="14" t="s">
        <v>1501</v>
      </c>
      <c r="J544" s="15">
        <f>VLOOKUP(F544,[1]ATEN!$B$2:$AA$558,26,0)</f>
        <v>598</v>
      </c>
      <c r="K544" s="15">
        <f t="shared" si="8"/>
        <v>1794</v>
      </c>
      <c r="L544" s="14" t="s">
        <v>1232</v>
      </c>
      <c r="M544" s="14" t="s">
        <v>9</v>
      </c>
      <c r="N544" s="16">
        <v>0</v>
      </c>
      <c r="O544" s="16">
        <v>0</v>
      </c>
      <c r="P544" s="16">
        <v>1</v>
      </c>
      <c r="Q544" s="16">
        <v>2</v>
      </c>
      <c r="R544" s="16">
        <v>0</v>
      </c>
      <c r="S544" s="16">
        <v>0</v>
      </c>
      <c r="T544" s="16">
        <v>0</v>
      </c>
      <c r="U544" s="16">
        <v>0</v>
      </c>
      <c r="V544" s="16">
        <v>0</v>
      </c>
      <c r="W544" s="16">
        <v>0</v>
      </c>
      <c r="X544" s="16">
        <v>0</v>
      </c>
      <c r="Y544" s="16">
        <v>0</v>
      </c>
      <c r="Z544" s="16">
        <v>0</v>
      </c>
      <c r="AA544" s="16">
        <v>0</v>
      </c>
      <c r="AB544" s="16">
        <v>0</v>
      </c>
      <c r="AC544" s="16">
        <v>0</v>
      </c>
      <c r="AD544" s="16">
        <v>0</v>
      </c>
      <c r="AE544" s="16">
        <v>0</v>
      </c>
      <c r="AF544" s="16">
        <v>0</v>
      </c>
      <c r="AG544" s="16">
        <v>0</v>
      </c>
      <c r="AH544" s="16">
        <v>3</v>
      </c>
      <c r="AI544" s="14">
        <v>64039118</v>
      </c>
      <c r="AJ544" s="14" t="s">
        <v>1250</v>
      </c>
    </row>
    <row r="545" spans="1:36" ht="21.95" customHeight="1" x14ac:dyDescent="0.25">
      <c r="A545" s="14" t="s">
        <v>1732</v>
      </c>
      <c r="B545" s="17" t="s">
        <v>1735</v>
      </c>
      <c r="C545" s="14" t="s">
        <v>1734</v>
      </c>
      <c r="D545" s="14" t="s">
        <v>54</v>
      </c>
      <c r="E545" s="14" t="s">
        <v>769</v>
      </c>
      <c r="F545" s="14" t="s">
        <v>772</v>
      </c>
      <c r="G545" s="14" t="s">
        <v>1167</v>
      </c>
      <c r="H545" s="14" t="s">
        <v>1468</v>
      </c>
      <c r="I545" s="14" t="s">
        <v>1700</v>
      </c>
      <c r="J545" s="15">
        <f>VLOOKUP(F545,[1]ATEN!$B$2:$AA$558,26,0)</f>
        <v>450</v>
      </c>
      <c r="K545" s="15">
        <f t="shared" si="8"/>
        <v>1350</v>
      </c>
      <c r="L545" s="14" t="s">
        <v>1232</v>
      </c>
      <c r="M545" s="14" t="s">
        <v>9</v>
      </c>
      <c r="N545" s="16">
        <v>0</v>
      </c>
      <c r="O545" s="16">
        <v>0</v>
      </c>
      <c r="P545" s="16">
        <v>0</v>
      </c>
      <c r="Q545" s="16">
        <v>0</v>
      </c>
      <c r="R545" s="16">
        <v>0</v>
      </c>
      <c r="S545" s="16">
        <v>0</v>
      </c>
      <c r="T545" s="16">
        <v>0</v>
      </c>
      <c r="U545" s="16">
        <v>0</v>
      </c>
      <c r="V545" s="16">
        <v>0</v>
      </c>
      <c r="W545" s="16">
        <v>0</v>
      </c>
      <c r="X545" s="16">
        <v>0</v>
      </c>
      <c r="Y545" s="16">
        <v>1</v>
      </c>
      <c r="Z545" s="16">
        <v>2</v>
      </c>
      <c r="AA545" s="16">
        <v>0</v>
      </c>
      <c r="AB545" s="16">
        <v>0</v>
      </c>
      <c r="AC545" s="16">
        <v>0</v>
      </c>
      <c r="AD545" s="16">
        <v>0</v>
      </c>
      <c r="AE545" s="16">
        <v>0</v>
      </c>
      <c r="AF545" s="16">
        <v>0</v>
      </c>
      <c r="AG545" s="16">
        <v>0</v>
      </c>
      <c r="AH545" s="16">
        <v>3</v>
      </c>
      <c r="AI545" s="14">
        <v>64039998</v>
      </c>
      <c r="AJ545" s="14" t="s">
        <v>1249</v>
      </c>
    </row>
    <row r="546" spans="1:36" ht="21.95" customHeight="1" x14ac:dyDescent="0.25">
      <c r="A546" s="14" t="s">
        <v>1732</v>
      </c>
      <c r="B546" s="17" t="s">
        <v>1735</v>
      </c>
      <c r="C546" s="14" t="s">
        <v>1734</v>
      </c>
      <c r="D546" s="14" t="s">
        <v>54</v>
      </c>
      <c r="E546" s="14" t="s">
        <v>769</v>
      </c>
      <c r="F546" s="14" t="s">
        <v>773</v>
      </c>
      <c r="G546" s="14" t="s">
        <v>1167</v>
      </c>
      <c r="H546" s="14" t="s">
        <v>1469</v>
      </c>
      <c r="I546" s="14" t="s">
        <v>1701</v>
      </c>
      <c r="J546" s="15">
        <f>VLOOKUP(F546,[1]ATEN!$B$2:$AA$558,26,0)</f>
        <v>450</v>
      </c>
      <c r="K546" s="15">
        <f t="shared" si="8"/>
        <v>1350</v>
      </c>
      <c r="L546" s="14" t="s">
        <v>1232</v>
      </c>
      <c r="M546" s="14" t="s">
        <v>9</v>
      </c>
      <c r="N546" s="16">
        <v>0</v>
      </c>
      <c r="O546" s="16">
        <v>0</v>
      </c>
      <c r="P546" s="16">
        <v>0</v>
      </c>
      <c r="Q546" s="16">
        <v>0</v>
      </c>
      <c r="R546" s="16">
        <v>0</v>
      </c>
      <c r="S546" s="16">
        <v>0</v>
      </c>
      <c r="T546" s="16">
        <v>0</v>
      </c>
      <c r="U546" s="16">
        <v>0</v>
      </c>
      <c r="V546" s="16">
        <v>0</v>
      </c>
      <c r="W546" s="16">
        <v>0</v>
      </c>
      <c r="X546" s="16">
        <v>1</v>
      </c>
      <c r="Y546" s="16">
        <v>0</v>
      </c>
      <c r="Z546" s="16">
        <v>0</v>
      </c>
      <c r="AA546" s="16">
        <v>0</v>
      </c>
      <c r="AB546" s="16">
        <v>0</v>
      </c>
      <c r="AC546" s="16">
        <v>1</v>
      </c>
      <c r="AD546" s="16">
        <v>1</v>
      </c>
      <c r="AE546" s="16">
        <v>0</v>
      </c>
      <c r="AF546" s="16">
        <v>0</v>
      </c>
      <c r="AG546" s="16">
        <v>0</v>
      </c>
      <c r="AH546" s="16">
        <v>3</v>
      </c>
      <c r="AI546" s="14">
        <v>64039998</v>
      </c>
      <c r="AJ546" s="14" t="s">
        <v>1249</v>
      </c>
    </row>
    <row r="547" spans="1:36" ht="21.95" customHeight="1" x14ac:dyDescent="0.25">
      <c r="A547" s="14" t="s">
        <v>1732</v>
      </c>
      <c r="B547" s="17" t="s">
        <v>1735</v>
      </c>
      <c r="C547" s="14" t="s">
        <v>1734</v>
      </c>
      <c r="D547" s="14" t="s">
        <v>54</v>
      </c>
      <c r="E547" s="14" t="s">
        <v>781</v>
      </c>
      <c r="F547" s="14" t="s">
        <v>783</v>
      </c>
      <c r="G547" s="14" t="s">
        <v>1171</v>
      </c>
      <c r="H547" s="14" t="s">
        <v>1472</v>
      </c>
      <c r="I547" s="14" t="s">
        <v>1704</v>
      </c>
      <c r="J547" s="15">
        <f>VLOOKUP(F547,[1]ATEN!$B$2:$AA$558,26,0)</f>
        <v>498</v>
      </c>
      <c r="K547" s="15">
        <f t="shared" si="8"/>
        <v>1494</v>
      </c>
      <c r="L547" s="14" t="s">
        <v>1232</v>
      </c>
      <c r="M547" s="14" t="s">
        <v>9</v>
      </c>
      <c r="N547" s="16">
        <v>0</v>
      </c>
      <c r="O547" s="16">
        <v>1</v>
      </c>
      <c r="P547" s="16">
        <v>0</v>
      </c>
      <c r="Q547" s="16">
        <v>0</v>
      </c>
      <c r="R547" s="16">
        <v>0</v>
      </c>
      <c r="S547" s="16">
        <v>0</v>
      </c>
      <c r="T547" s="16">
        <v>0</v>
      </c>
      <c r="U547" s="16">
        <v>0</v>
      </c>
      <c r="V547" s="16">
        <v>1</v>
      </c>
      <c r="W547" s="16">
        <v>0</v>
      </c>
      <c r="X547" s="16">
        <v>1</v>
      </c>
      <c r="Y547" s="16">
        <v>0</v>
      </c>
      <c r="Z547" s="16">
        <v>0</v>
      </c>
      <c r="AA547" s="16">
        <v>0</v>
      </c>
      <c r="AB547" s="16">
        <v>0</v>
      </c>
      <c r="AC547" s="16">
        <v>0</v>
      </c>
      <c r="AD547" s="16">
        <v>0</v>
      </c>
      <c r="AE547" s="16">
        <v>0</v>
      </c>
      <c r="AF547" s="16">
        <v>0</v>
      </c>
      <c r="AG547" s="16">
        <v>0</v>
      </c>
      <c r="AH547" s="16">
        <v>3</v>
      </c>
      <c r="AI547" s="14">
        <v>64039998</v>
      </c>
      <c r="AJ547" s="14" t="s">
        <v>1249</v>
      </c>
    </row>
    <row r="548" spans="1:36" ht="21.95" customHeight="1" x14ac:dyDescent="0.25">
      <c r="A548" s="14" t="s">
        <v>1732</v>
      </c>
      <c r="B548" s="17" t="s">
        <v>1735</v>
      </c>
      <c r="C548" s="14" t="s">
        <v>1734</v>
      </c>
      <c r="D548" s="14" t="s">
        <v>54</v>
      </c>
      <c r="E548" s="14" t="s">
        <v>784</v>
      </c>
      <c r="F548" s="14" t="s">
        <v>785</v>
      </c>
      <c r="G548" s="14" t="s">
        <v>1172</v>
      </c>
      <c r="H548" s="14" t="s">
        <v>1473</v>
      </c>
      <c r="I548" s="14" t="s">
        <v>1705</v>
      </c>
      <c r="J548" s="15">
        <f>VLOOKUP(F548,[1]ATEN!$B$2:$AA$558,26,0)</f>
        <v>320</v>
      </c>
      <c r="K548" s="15">
        <f t="shared" si="8"/>
        <v>960</v>
      </c>
      <c r="L548" s="14" t="s">
        <v>1232</v>
      </c>
      <c r="M548" s="14" t="s">
        <v>9</v>
      </c>
      <c r="N548" s="16">
        <v>0</v>
      </c>
      <c r="O548" s="16">
        <v>0</v>
      </c>
      <c r="P548" s="16">
        <v>0</v>
      </c>
      <c r="Q548" s="16">
        <v>1</v>
      </c>
      <c r="R548" s="16">
        <v>1</v>
      </c>
      <c r="S548" s="16">
        <v>0</v>
      </c>
      <c r="T548" s="16">
        <v>0</v>
      </c>
      <c r="U548" s="16">
        <v>1</v>
      </c>
      <c r="V548" s="16">
        <v>0</v>
      </c>
      <c r="W548" s="16">
        <v>0</v>
      </c>
      <c r="X548" s="16">
        <v>0</v>
      </c>
      <c r="Y548" s="16">
        <v>0</v>
      </c>
      <c r="Z548" s="16">
        <v>0</v>
      </c>
      <c r="AA548" s="16">
        <v>0</v>
      </c>
      <c r="AB548" s="16">
        <v>0</v>
      </c>
      <c r="AC548" s="16">
        <v>0</v>
      </c>
      <c r="AD548" s="16">
        <v>0</v>
      </c>
      <c r="AE548" s="16">
        <v>0</v>
      </c>
      <c r="AF548" s="16">
        <v>0</v>
      </c>
      <c r="AG548" s="16">
        <v>0</v>
      </c>
      <c r="AH548" s="16">
        <v>3</v>
      </c>
      <c r="AI548" s="14">
        <v>64039998</v>
      </c>
      <c r="AJ548" s="14" t="s">
        <v>1249</v>
      </c>
    </row>
    <row r="549" spans="1:36" ht="21.95" customHeight="1" x14ac:dyDescent="0.25">
      <c r="A549" s="14" t="s">
        <v>1732</v>
      </c>
      <c r="B549" s="17" t="s">
        <v>1735</v>
      </c>
      <c r="C549" s="14" t="s">
        <v>1734</v>
      </c>
      <c r="D549" s="14" t="s">
        <v>54</v>
      </c>
      <c r="E549" s="14" t="s">
        <v>799</v>
      </c>
      <c r="F549" s="14" t="s">
        <v>800</v>
      </c>
      <c r="G549" s="14" t="s">
        <v>1179</v>
      </c>
      <c r="H549" s="14" t="s">
        <v>1476</v>
      </c>
      <c r="I549" s="14" t="s">
        <v>1708</v>
      </c>
      <c r="J549" s="15">
        <f>VLOOKUP(F549,[1]ATEN!$B$2:$AA$558,26,0)</f>
        <v>440</v>
      </c>
      <c r="K549" s="15">
        <f t="shared" si="8"/>
        <v>1320</v>
      </c>
      <c r="L549" s="14" t="s">
        <v>1232</v>
      </c>
      <c r="M549" s="14" t="s">
        <v>9</v>
      </c>
      <c r="N549" s="16">
        <v>0</v>
      </c>
      <c r="O549" s="16">
        <v>0</v>
      </c>
      <c r="P549" s="16">
        <v>1</v>
      </c>
      <c r="Q549" s="16">
        <v>0</v>
      </c>
      <c r="R549" s="16">
        <v>0</v>
      </c>
      <c r="S549" s="16">
        <v>0</v>
      </c>
      <c r="T549" s="16">
        <v>0</v>
      </c>
      <c r="U549" s="16">
        <v>0</v>
      </c>
      <c r="V549" s="16">
        <v>0</v>
      </c>
      <c r="W549" s="16">
        <v>0</v>
      </c>
      <c r="X549" s="16">
        <v>1</v>
      </c>
      <c r="Y549" s="16">
        <v>0</v>
      </c>
      <c r="Z549" s="16">
        <v>0</v>
      </c>
      <c r="AA549" s="16">
        <v>0</v>
      </c>
      <c r="AB549" s="16">
        <v>1</v>
      </c>
      <c r="AC549" s="16">
        <v>0</v>
      </c>
      <c r="AD549" s="16">
        <v>0</v>
      </c>
      <c r="AE549" s="16">
        <v>0</v>
      </c>
      <c r="AF549" s="16">
        <v>0</v>
      </c>
      <c r="AG549" s="16">
        <v>0</v>
      </c>
      <c r="AH549" s="16">
        <v>3</v>
      </c>
      <c r="AI549" s="14">
        <v>64039998</v>
      </c>
      <c r="AJ549" s="14" t="s">
        <v>1249</v>
      </c>
    </row>
    <row r="550" spans="1:36" ht="21.95" customHeight="1" x14ac:dyDescent="0.25">
      <c r="A550" s="14" t="s">
        <v>1732</v>
      </c>
      <c r="B550" s="17" t="s">
        <v>1735</v>
      </c>
      <c r="C550" s="14" t="s">
        <v>1734</v>
      </c>
      <c r="D550" s="14" t="s">
        <v>54</v>
      </c>
      <c r="E550" s="14" t="s">
        <v>802</v>
      </c>
      <c r="F550" s="14" t="s">
        <v>803</v>
      </c>
      <c r="G550" s="14" t="s">
        <v>1180</v>
      </c>
      <c r="H550" s="14" t="s">
        <v>1477</v>
      </c>
      <c r="I550" s="14" t="s">
        <v>1709</v>
      </c>
      <c r="J550" s="15">
        <f>VLOOKUP(F550,[1]ATEN!$B$2:$AA$558,26,0)</f>
        <v>998</v>
      </c>
      <c r="K550" s="15">
        <f t="shared" si="8"/>
        <v>2994</v>
      </c>
      <c r="L550" s="14" t="s">
        <v>1232</v>
      </c>
      <c r="M550" s="14" t="s">
        <v>9</v>
      </c>
      <c r="N550" s="16">
        <v>0</v>
      </c>
      <c r="O550" s="16">
        <v>0</v>
      </c>
      <c r="P550" s="16">
        <v>1</v>
      </c>
      <c r="Q550" s="16">
        <v>0</v>
      </c>
      <c r="R550" s="16">
        <v>2</v>
      </c>
      <c r="S550" s="16">
        <v>0</v>
      </c>
      <c r="T550" s="16">
        <v>0</v>
      </c>
      <c r="U550" s="16">
        <v>0</v>
      </c>
      <c r="V550" s="16">
        <v>0</v>
      </c>
      <c r="W550" s="16">
        <v>0</v>
      </c>
      <c r="X550" s="16">
        <v>0</v>
      </c>
      <c r="Y550" s="16">
        <v>0</v>
      </c>
      <c r="Z550" s="16">
        <v>0</v>
      </c>
      <c r="AA550" s="16">
        <v>0</v>
      </c>
      <c r="AB550" s="16">
        <v>0</v>
      </c>
      <c r="AC550" s="16">
        <v>0</v>
      </c>
      <c r="AD550" s="16">
        <v>0</v>
      </c>
      <c r="AE550" s="16">
        <v>0</v>
      </c>
      <c r="AF550" s="16">
        <v>0</v>
      </c>
      <c r="AG550" s="16">
        <v>0</v>
      </c>
      <c r="AH550" s="16">
        <v>3</v>
      </c>
      <c r="AI550" s="14">
        <v>64039198</v>
      </c>
      <c r="AJ550" s="14" t="s">
        <v>1254</v>
      </c>
    </row>
    <row r="551" spans="1:36" ht="21.95" customHeight="1" x14ac:dyDescent="0.25">
      <c r="A551" s="14" t="s">
        <v>1732</v>
      </c>
      <c r="B551" s="17" t="s">
        <v>1735</v>
      </c>
      <c r="C551" s="14" t="s">
        <v>1734</v>
      </c>
      <c r="D551" s="14" t="s">
        <v>54</v>
      </c>
      <c r="E551" s="14" t="s">
        <v>806</v>
      </c>
      <c r="F551" s="14" t="s">
        <v>807</v>
      </c>
      <c r="G551" s="14" t="s">
        <v>1182</v>
      </c>
      <c r="H551" s="14" t="s">
        <v>1457</v>
      </c>
      <c r="I551" s="14" t="s">
        <v>1691</v>
      </c>
      <c r="J551" s="15">
        <f>VLOOKUP(F551,[1]ATEN!$B$2:$AA$558,26,0)</f>
        <v>890</v>
      </c>
      <c r="K551" s="15">
        <f t="shared" si="8"/>
        <v>2670</v>
      </c>
      <c r="L551" s="14" t="s">
        <v>1232</v>
      </c>
      <c r="M551" s="14" t="s">
        <v>9</v>
      </c>
      <c r="N551" s="16">
        <v>0</v>
      </c>
      <c r="O551" s="16">
        <v>0</v>
      </c>
      <c r="P551" s="16">
        <v>0</v>
      </c>
      <c r="Q551" s="16">
        <v>0</v>
      </c>
      <c r="R551" s="16">
        <v>1</v>
      </c>
      <c r="S551" s="16">
        <v>0</v>
      </c>
      <c r="T551" s="16">
        <v>0</v>
      </c>
      <c r="U551" s="16">
        <v>0</v>
      </c>
      <c r="V551" s="16">
        <v>0</v>
      </c>
      <c r="W551" s="16">
        <v>0</v>
      </c>
      <c r="X551" s="16">
        <v>1</v>
      </c>
      <c r="Y551" s="16">
        <v>0</v>
      </c>
      <c r="Z551" s="16">
        <v>1</v>
      </c>
      <c r="AA551" s="16">
        <v>0</v>
      </c>
      <c r="AB551" s="16">
        <v>0</v>
      </c>
      <c r="AC551" s="16">
        <v>0</v>
      </c>
      <c r="AD551" s="16">
        <v>0</v>
      </c>
      <c r="AE551" s="16">
        <v>0</v>
      </c>
      <c r="AF551" s="16">
        <v>0</v>
      </c>
      <c r="AG551" s="16">
        <v>0</v>
      </c>
      <c r="AH551" s="16">
        <v>3</v>
      </c>
      <c r="AI551" s="14">
        <v>64039198</v>
      </c>
      <c r="AJ551" s="14" t="s">
        <v>1254</v>
      </c>
    </row>
    <row r="552" spans="1:36" ht="21.95" customHeight="1" x14ac:dyDescent="0.25">
      <c r="A552" s="14" t="s">
        <v>1732</v>
      </c>
      <c r="B552" s="17" t="s">
        <v>1735</v>
      </c>
      <c r="C552" s="14" t="s">
        <v>1734</v>
      </c>
      <c r="D552" s="14" t="s">
        <v>54</v>
      </c>
      <c r="E552" s="14" t="s">
        <v>810</v>
      </c>
      <c r="F552" s="14" t="s">
        <v>811</v>
      </c>
      <c r="G552" s="14" t="s">
        <v>1184</v>
      </c>
      <c r="H552" s="14" t="s">
        <v>1478</v>
      </c>
      <c r="I552" s="14" t="s">
        <v>1710</v>
      </c>
      <c r="J552" s="15">
        <f>VLOOKUP(F552,[1]ATEN!$B$2:$AA$558,26,0)</f>
        <v>590</v>
      </c>
      <c r="K552" s="15">
        <f t="shared" si="8"/>
        <v>1770</v>
      </c>
      <c r="L552" s="14" t="s">
        <v>1232</v>
      </c>
      <c r="M552" s="14" t="s">
        <v>9</v>
      </c>
      <c r="N552" s="16">
        <v>0</v>
      </c>
      <c r="O552" s="16">
        <v>0</v>
      </c>
      <c r="P552" s="16">
        <v>0</v>
      </c>
      <c r="Q552" s="16">
        <v>1</v>
      </c>
      <c r="R552" s="16">
        <v>1</v>
      </c>
      <c r="S552" s="16">
        <v>0</v>
      </c>
      <c r="T552" s="16">
        <v>0</v>
      </c>
      <c r="U552" s="16">
        <v>0</v>
      </c>
      <c r="V552" s="16">
        <v>0</v>
      </c>
      <c r="W552" s="16">
        <v>0</v>
      </c>
      <c r="X552" s="16">
        <v>0</v>
      </c>
      <c r="Y552" s="16">
        <v>0</v>
      </c>
      <c r="Z552" s="16">
        <v>0</v>
      </c>
      <c r="AA552" s="16">
        <v>0</v>
      </c>
      <c r="AB552" s="16">
        <v>1</v>
      </c>
      <c r="AC552" s="16">
        <v>0</v>
      </c>
      <c r="AD552" s="16">
        <v>0</v>
      </c>
      <c r="AE552" s="16">
        <v>0</v>
      </c>
      <c r="AF552" s="16">
        <v>0</v>
      </c>
      <c r="AG552" s="16">
        <v>0</v>
      </c>
      <c r="AH552" s="16">
        <v>3</v>
      </c>
      <c r="AI552" s="14">
        <v>64039118</v>
      </c>
      <c r="AJ552" s="14" t="s">
        <v>1250</v>
      </c>
    </row>
    <row r="553" spans="1:36" ht="21.95" customHeight="1" x14ac:dyDescent="0.25">
      <c r="A553" s="14" t="s">
        <v>1732</v>
      </c>
      <c r="B553" s="17" t="s">
        <v>1735</v>
      </c>
      <c r="C553" s="14" t="s">
        <v>1734</v>
      </c>
      <c r="D553" s="14" t="s">
        <v>54</v>
      </c>
      <c r="E553" s="14" t="s">
        <v>824</v>
      </c>
      <c r="F553" s="14" t="s">
        <v>825</v>
      </c>
      <c r="G553" s="14" t="s">
        <v>1190</v>
      </c>
      <c r="H553" s="14" t="s">
        <v>1465</v>
      </c>
      <c r="I553" s="14" t="s">
        <v>1697</v>
      </c>
      <c r="J553" s="15">
        <f>VLOOKUP(F553,[1]ATEN!$B$2:$AA$558,26,0)</f>
        <v>470</v>
      </c>
      <c r="K553" s="15">
        <f t="shared" si="8"/>
        <v>1410</v>
      </c>
      <c r="L553" s="14" t="s">
        <v>1232</v>
      </c>
      <c r="M553" s="14" t="s">
        <v>9</v>
      </c>
      <c r="N553" s="16">
        <v>0</v>
      </c>
      <c r="O553" s="16">
        <v>0</v>
      </c>
      <c r="P553" s="16">
        <v>0</v>
      </c>
      <c r="Q553" s="16">
        <v>0</v>
      </c>
      <c r="R553" s="16">
        <v>0</v>
      </c>
      <c r="S553" s="16">
        <v>0</v>
      </c>
      <c r="T553" s="16">
        <v>0</v>
      </c>
      <c r="U553" s="16">
        <v>0</v>
      </c>
      <c r="V553" s="16">
        <v>0</v>
      </c>
      <c r="W553" s="16">
        <v>0</v>
      </c>
      <c r="X553" s="16">
        <v>1</v>
      </c>
      <c r="Y553" s="16">
        <v>0</v>
      </c>
      <c r="Z553" s="16">
        <v>1</v>
      </c>
      <c r="AA553" s="16">
        <v>1</v>
      </c>
      <c r="AB553" s="16">
        <v>0</v>
      </c>
      <c r="AC553" s="16">
        <v>0</v>
      </c>
      <c r="AD553" s="16">
        <v>0</v>
      </c>
      <c r="AE553" s="16">
        <v>0</v>
      </c>
      <c r="AF553" s="16">
        <v>0</v>
      </c>
      <c r="AG553" s="16">
        <v>0</v>
      </c>
      <c r="AH553" s="16">
        <v>3</v>
      </c>
      <c r="AI553" s="14">
        <v>64039998</v>
      </c>
      <c r="AJ553" s="14" t="s">
        <v>1249</v>
      </c>
    </row>
    <row r="554" spans="1:36" ht="21.95" customHeight="1" x14ac:dyDescent="0.25">
      <c r="A554" s="14" t="s">
        <v>1732</v>
      </c>
      <c r="B554" s="17" t="s">
        <v>1735</v>
      </c>
      <c r="C554" s="14" t="s">
        <v>1734</v>
      </c>
      <c r="D554" s="14" t="s">
        <v>54</v>
      </c>
      <c r="E554" s="14" t="s">
        <v>826</v>
      </c>
      <c r="F554" s="14" t="s">
        <v>827</v>
      </c>
      <c r="G554" s="14" t="s">
        <v>1191</v>
      </c>
      <c r="H554" s="14" t="s">
        <v>1259</v>
      </c>
      <c r="I554" s="14" t="s">
        <v>1501</v>
      </c>
      <c r="J554" s="15">
        <f>VLOOKUP(F554,[1]ATEN!$B$2:$AA$558,26,0)</f>
        <v>340</v>
      </c>
      <c r="K554" s="15">
        <f t="shared" si="8"/>
        <v>1020</v>
      </c>
      <c r="L554" s="14" t="s">
        <v>1232</v>
      </c>
      <c r="M554" s="14" t="s">
        <v>9</v>
      </c>
      <c r="N554" s="16">
        <v>1</v>
      </c>
      <c r="O554" s="16">
        <v>1</v>
      </c>
      <c r="P554" s="16">
        <v>0</v>
      </c>
      <c r="Q554" s="16">
        <v>0</v>
      </c>
      <c r="R554" s="16">
        <v>0</v>
      </c>
      <c r="S554" s="16">
        <v>1</v>
      </c>
      <c r="T554" s="16">
        <v>0</v>
      </c>
      <c r="U554" s="16">
        <v>0</v>
      </c>
      <c r="V554" s="16">
        <v>0</v>
      </c>
      <c r="W554" s="16">
        <v>0</v>
      </c>
      <c r="X554" s="16">
        <v>0</v>
      </c>
      <c r="Y554" s="16">
        <v>0</v>
      </c>
      <c r="Z554" s="16">
        <v>0</v>
      </c>
      <c r="AA554" s="16">
        <v>0</v>
      </c>
      <c r="AB554" s="16">
        <v>0</v>
      </c>
      <c r="AC554" s="16">
        <v>0</v>
      </c>
      <c r="AD554" s="16">
        <v>0</v>
      </c>
      <c r="AE554" s="16">
        <v>0</v>
      </c>
      <c r="AF554" s="16">
        <v>0</v>
      </c>
      <c r="AG554" s="16">
        <v>0</v>
      </c>
      <c r="AH554" s="16">
        <v>3</v>
      </c>
      <c r="AI554" s="14">
        <v>64035999</v>
      </c>
      <c r="AJ554" s="14" t="s">
        <v>1252</v>
      </c>
    </row>
    <row r="555" spans="1:36" ht="21.95" customHeight="1" x14ac:dyDescent="0.25">
      <c r="A555" s="14" t="s">
        <v>1732</v>
      </c>
      <c r="B555" s="17" t="s">
        <v>1735</v>
      </c>
      <c r="C555" s="14" t="s">
        <v>1734</v>
      </c>
      <c r="D555" s="14" t="s">
        <v>54</v>
      </c>
      <c r="E555" s="14" t="s">
        <v>830</v>
      </c>
      <c r="F555" s="14" t="s">
        <v>831</v>
      </c>
      <c r="G555" s="14" t="s">
        <v>1193</v>
      </c>
      <c r="H555" s="14" t="s">
        <v>1482</v>
      </c>
      <c r="I555" s="14" t="s">
        <v>1714</v>
      </c>
      <c r="J555" s="15">
        <f>VLOOKUP(F555,[1]ATEN!$B$2:$AA$558,26,0)</f>
        <v>470</v>
      </c>
      <c r="K555" s="15">
        <f t="shared" si="8"/>
        <v>1410</v>
      </c>
      <c r="L555" s="14" t="s">
        <v>1232</v>
      </c>
      <c r="M555" s="14" t="s">
        <v>9</v>
      </c>
      <c r="N555" s="16">
        <v>0</v>
      </c>
      <c r="O555" s="16">
        <v>0</v>
      </c>
      <c r="P555" s="16">
        <v>0</v>
      </c>
      <c r="Q555" s="16">
        <v>0</v>
      </c>
      <c r="R555" s="16">
        <v>0</v>
      </c>
      <c r="S555" s="16">
        <v>0</v>
      </c>
      <c r="T555" s="16">
        <v>0</v>
      </c>
      <c r="U555" s="16">
        <v>1</v>
      </c>
      <c r="V555" s="16">
        <v>1</v>
      </c>
      <c r="W555" s="16">
        <v>1</v>
      </c>
      <c r="X555" s="16">
        <v>0</v>
      </c>
      <c r="Y555" s="16">
        <v>0</v>
      </c>
      <c r="Z555" s="16">
        <v>0</v>
      </c>
      <c r="AA555" s="16">
        <v>0</v>
      </c>
      <c r="AB555" s="16">
        <v>0</v>
      </c>
      <c r="AC555" s="16">
        <v>0</v>
      </c>
      <c r="AD555" s="16">
        <v>0</v>
      </c>
      <c r="AE555" s="16">
        <v>0</v>
      </c>
      <c r="AF555" s="16">
        <v>0</v>
      </c>
      <c r="AG555" s="16">
        <v>0</v>
      </c>
      <c r="AH555" s="16">
        <v>3</v>
      </c>
      <c r="AI555" s="14">
        <v>64039911</v>
      </c>
      <c r="AJ555" s="14" t="s">
        <v>1251</v>
      </c>
    </row>
    <row r="556" spans="1:36" ht="21.95" customHeight="1" x14ac:dyDescent="0.25">
      <c r="A556" s="14" t="s">
        <v>1732</v>
      </c>
      <c r="B556" s="17" t="s">
        <v>1735</v>
      </c>
      <c r="C556" s="14" t="s">
        <v>1734</v>
      </c>
      <c r="D556" s="14" t="s">
        <v>54</v>
      </c>
      <c r="E556" s="14" t="s">
        <v>835</v>
      </c>
      <c r="F556" s="14" t="s">
        <v>836</v>
      </c>
      <c r="G556" s="14" t="s">
        <v>1195</v>
      </c>
      <c r="H556" s="14" t="s">
        <v>1259</v>
      </c>
      <c r="I556" s="14" t="s">
        <v>1501</v>
      </c>
      <c r="J556" s="15">
        <f>VLOOKUP(F556,[1]ATEN!$B$2:$AA$558,26,0)</f>
        <v>450</v>
      </c>
      <c r="K556" s="15">
        <f t="shared" si="8"/>
        <v>1350</v>
      </c>
      <c r="L556" s="14" t="s">
        <v>1232</v>
      </c>
      <c r="M556" s="14" t="s">
        <v>9</v>
      </c>
      <c r="N556" s="16">
        <v>0</v>
      </c>
      <c r="O556" s="16">
        <v>0</v>
      </c>
      <c r="P556" s="16">
        <v>0</v>
      </c>
      <c r="Q556" s="16">
        <v>0</v>
      </c>
      <c r="R556" s="16">
        <v>0</v>
      </c>
      <c r="S556" s="16">
        <v>0</v>
      </c>
      <c r="T556" s="16">
        <v>0</v>
      </c>
      <c r="U556" s="16">
        <v>0</v>
      </c>
      <c r="V556" s="16">
        <v>0</v>
      </c>
      <c r="W556" s="16">
        <v>1</v>
      </c>
      <c r="X556" s="16">
        <v>0</v>
      </c>
      <c r="Y556" s="16">
        <v>0</v>
      </c>
      <c r="Z556" s="16">
        <v>0</v>
      </c>
      <c r="AA556" s="16">
        <v>0</v>
      </c>
      <c r="AB556" s="16">
        <v>2</v>
      </c>
      <c r="AC556" s="16">
        <v>0</v>
      </c>
      <c r="AD556" s="16">
        <v>0</v>
      </c>
      <c r="AE556" s="16">
        <v>0</v>
      </c>
      <c r="AF556" s="16">
        <v>0</v>
      </c>
      <c r="AG556" s="16">
        <v>0</v>
      </c>
      <c r="AH556" s="16">
        <v>3</v>
      </c>
      <c r="AI556" s="14">
        <v>64039911</v>
      </c>
      <c r="AJ556" s="14" t="s">
        <v>1251</v>
      </c>
    </row>
    <row r="557" spans="1:36" ht="21.95" customHeight="1" x14ac:dyDescent="0.25">
      <c r="A557" s="14" t="s">
        <v>1732</v>
      </c>
      <c r="B557" s="17" t="s">
        <v>1735</v>
      </c>
      <c r="C557" s="14" t="s">
        <v>1734</v>
      </c>
      <c r="D557" s="14" t="s">
        <v>54</v>
      </c>
      <c r="E557" s="14" t="s">
        <v>845</v>
      </c>
      <c r="F557" s="14" t="s">
        <v>846</v>
      </c>
      <c r="G557" s="14" t="s">
        <v>1199</v>
      </c>
      <c r="H557" s="14" t="s">
        <v>1259</v>
      </c>
      <c r="I557" s="14" t="s">
        <v>1501</v>
      </c>
      <c r="J557" s="15">
        <f>VLOOKUP(F557,[1]ATEN!$B$2:$AA$558,26,0)</f>
        <v>490</v>
      </c>
      <c r="K557" s="15">
        <f t="shared" si="8"/>
        <v>1470</v>
      </c>
      <c r="L557" s="14" t="s">
        <v>1232</v>
      </c>
      <c r="M557" s="14" t="s">
        <v>9</v>
      </c>
      <c r="N557" s="16">
        <v>0</v>
      </c>
      <c r="O557" s="16">
        <v>0</v>
      </c>
      <c r="P557" s="16">
        <v>0</v>
      </c>
      <c r="Q557" s="16">
        <v>1</v>
      </c>
      <c r="R557" s="16">
        <v>0</v>
      </c>
      <c r="S557" s="16">
        <v>0</v>
      </c>
      <c r="T557" s="16">
        <v>0</v>
      </c>
      <c r="U557" s="16">
        <v>0</v>
      </c>
      <c r="V557" s="16">
        <v>0</v>
      </c>
      <c r="W557" s="16">
        <v>0</v>
      </c>
      <c r="X557" s="16">
        <v>0</v>
      </c>
      <c r="Y557" s="16">
        <v>2</v>
      </c>
      <c r="Z557" s="16">
        <v>0</v>
      </c>
      <c r="AA557" s="16">
        <v>0</v>
      </c>
      <c r="AB557" s="16">
        <v>0</v>
      </c>
      <c r="AC557" s="16">
        <v>0</v>
      </c>
      <c r="AD557" s="16">
        <v>0</v>
      </c>
      <c r="AE557" s="16">
        <v>0</v>
      </c>
      <c r="AF557" s="16">
        <v>0</v>
      </c>
      <c r="AG557" s="16">
        <v>0</v>
      </c>
      <c r="AH557" s="16">
        <v>3</v>
      </c>
      <c r="AI557" s="14">
        <v>64039998</v>
      </c>
      <c r="AJ557" s="14" t="s">
        <v>1249</v>
      </c>
    </row>
    <row r="558" spans="1:36" ht="21.95" customHeight="1" x14ac:dyDescent="0.25">
      <c r="A558" s="14" t="s">
        <v>1732</v>
      </c>
      <c r="B558" s="17" t="s">
        <v>1735</v>
      </c>
      <c r="C558" s="14" t="s">
        <v>1734</v>
      </c>
      <c r="D558" s="14" t="s">
        <v>54</v>
      </c>
      <c r="E558" s="14" t="s">
        <v>872</v>
      </c>
      <c r="F558" s="14" t="s">
        <v>873</v>
      </c>
      <c r="G558" s="14" t="s">
        <v>1210</v>
      </c>
      <c r="H558" s="14" t="s">
        <v>1490</v>
      </c>
      <c r="I558" s="14" t="s">
        <v>1722</v>
      </c>
      <c r="J558" s="15">
        <f>VLOOKUP(F558,[1]ATEN!$B$2:$AA$558,26,0)</f>
        <v>698</v>
      </c>
      <c r="K558" s="15">
        <f t="shared" si="8"/>
        <v>2094</v>
      </c>
      <c r="L558" s="14" t="s">
        <v>1232</v>
      </c>
      <c r="M558" s="14" t="s">
        <v>9</v>
      </c>
      <c r="N558" s="16">
        <v>0</v>
      </c>
      <c r="O558" s="16">
        <v>0</v>
      </c>
      <c r="P558" s="16">
        <v>0</v>
      </c>
      <c r="Q558" s="16">
        <v>0</v>
      </c>
      <c r="R558" s="16">
        <v>0</v>
      </c>
      <c r="S558" s="16">
        <v>0</v>
      </c>
      <c r="T558" s="16">
        <v>0</v>
      </c>
      <c r="U558" s="16">
        <v>1</v>
      </c>
      <c r="V558" s="16">
        <v>0</v>
      </c>
      <c r="W558" s="16">
        <v>0</v>
      </c>
      <c r="X558" s="16">
        <v>0</v>
      </c>
      <c r="Y558" s="16">
        <v>1</v>
      </c>
      <c r="Z558" s="16">
        <v>0</v>
      </c>
      <c r="AA558" s="16">
        <v>0</v>
      </c>
      <c r="AB558" s="16">
        <v>1</v>
      </c>
      <c r="AC558" s="16">
        <v>0</v>
      </c>
      <c r="AD558" s="16">
        <v>0</v>
      </c>
      <c r="AE558" s="16">
        <v>0</v>
      </c>
      <c r="AF558" s="16">
        <v>0</v>
      </c>
      <c r="AG558" s="16">
        <v>0</v>
      </c>
      <c r="AH558" s="16">
        <v>3</v>
      </c>
      <c r="AI558" s="14">
        <v>64039118</v>
      </c>
      <c r="AJ558" s="14" t="s">
        <v>1250</v>
      </c>
    </row>
    <row r="559" spans="1:36" ht="21.95" customHeight="1" x14ac:dyDescent="0.25">
      <c r="A559" s="14" t="s">
        <v>1732</v>
      </c>
      <c r="B559" s="17" t="s">
        <v>1735</v>
      </c>
      <c r="C559" s="14" t="s">
        <v>1734</v>
      </c>
      <c r="D559" s="14" t="s">
        <v>54</v>
      </c>
      <c r="E559" s="14" t="s">
        <v>883</v>
      </c>
      <c r="F559" s="14" t="s">
        <v>885</v>
      </c>
      <c r="G559" s="14" t="s">
        <v>1213</v>
      </c>
      <c r="H559" s="14" t="s">
        <v>1259</v>
      </c>
      <c r="I559" s="14" t="s">
        <v>1501</v>
      </c>
      <c r="J559" s="15">
        <f>VLOOKUP(F559,[1]ATEN!$B$2:$AA$558,26,0)</f>
        <v>690</v>
      </c>
      <c r="K559" s="15">
        <f t="shared" si="8"/>
        <v>2070</v>
      </c>
      <c r="L559" s="14" t="s">
        <v>1232</v>
      </c>
      <c r="M559" s="14" t="s">
        <v>9</v>
      </c>
      <c r="N559" s="16">
        <v>0</v>
      </c>
      <c r="O559" s="16">
        <v>0</v>
      </c>
      <c r="P559" s="16">
        <v>0</v>
      </c>
      <c r="Q559" s="16">
        <v>0</v>
      </c>
      <c r="R559" s="16">
        <v>0</v>
      </c>
      <c r="S559" s="16">
        <v>0</v>
      </c>
      <c r="T559" s="16">
        <v>0</v>
      </c>
      <c r="U559" s="16">
        <v>0</v>
      </c>
      <c r="V559" s="16">
        <v>0</v>
      </c>
      <c r="W559" s="16">
        <v>0</v>
      </c>
      <c r="X559" s="16">
        <v>0</v>
      </c>
      <c r="Y559" s="16">
        <v>0</v>
      </c>
      <c r="Z559" s="16">
        <v>0</v>
      </c>
      <c r="AA559" s="16">
        <v>2</v>
      </c>
      <c r="AB559" s="16">
        <v>0</v>
      </c>
      <c r="AC559" s="16">
        <v>0</v>
      </c>
      <c r="AD559" s="16">
        <v>1</v>
      </c>
      <c r="AE559" s="16">
        <v>0</v>
      </c>
      <c r="AF559" s="16">
        <v>0</v>
      </c>
      <c r="AG559" s="16">
        <v>0</v>
      </c>
      <c r="AH559" s="16">
        <v>3</v>
      </c>
      <c r="AI559" s="14">
        <v>64041990</v>
      </c>
      <c r="AJ559" s="14" t="s">
        <v>1257</v>
      </c>
    </row>
    <row r="560" spans="1:36" ht="21.95" customHeight="1" x14ac:dyDescent="0.25">
      <c r="A560" s="14" t="s">
        <v>1732</v>
      </c>
      <c r="B560" s="17" t="s">
        <v>1735</v>
      </c>
      <c r="C560" s="14" t="s">
        <v>1734</v>
      </c>
      <c r="D560" s="14" t="s">
        <v>54</v>
      </c>
      <c r="E560" s="14" t="s">
        <v>892</v>
      </c>
      <c r="F560" s="14" t="s">
        <v>893</v>
      </c>
      <c r="G560" s="14" t="s">
        <v>1217</v>
      </c>
      <c r="H560" s="14" t="s">
        <v>1259</v>
      </c>
      <c r="I560" s="14" t="s">
        <v>1501</v>
      </c>
      <c r="J560" s="15">
        <f>VLOOKUP(F560,[1]ATEN!$B$2:$AA$558,26,0)</f>
        <v>570</v>
      </c>
      <c r="K560" s="15">
        <f t="shared" si="8"/>
        <v>1710</v>
      </c>
      <c r="L560" s="14" t="s">
        <v>1232</v>
      </c>
      <c r="M560" s="14" t="s">
        <v>9</v>
      </c>
      <c r="N560" s="16">
        <v>0</v>
      </c>
      <c r="O560" s="16">
        <v>0</v>
      </c>
      <c r="P560" s="16">
        <v>0</v>
      </c>
      <c r="Q560" s="16">
        <v>0</v>
      </c>
      <c r="R560" s="16">
        <v>0</v>
      </c>
      <c r="S560" s="16">
        <v>0</v>
      </c>
      <c r="T560" s="16">
        <v>0</v>
      </c>
      <c r="U560" s="16">
        <v>0</v>
      </c>
      <c r="V560" s="16">
        <v>1</v>
      </c>
      <c r="W560" s="16">
        <v>1</v>
      </c>
      <c r="X560" s="16">
        <v>1</v>
      </c>
      <c r="Y560" s="16">
        <v>0</v>
      </c>
      <c r="Z560" s="16">
        <v>0</v>
      </c>
      <c r="AA560" s="16">
        <v>0</v>
      </c>
      <c r="AB560" s="16">
        <v>0</v>
      </c>
      <c r="AC560" s="16">
        <v>0</v>
      </c>
      <c r="AD560" s="16">
        <v>0</v>
      </c>
      <c r="AE560" s="16">
        <v>0</v>
      </c>
      <c r="AF560" s="16">
        <v>0</v>
      </c>
      <c r="AG560" s="16">
        <v>0</v>
      </c>
      <c r="AH560" s="16">
        <v>3</v>
      </c>
      <c r="AI560" s="14">
        <v>64039118</v>
      </c>
      <c r="AJ560" s="14" t="s">
        <v>1250</v>
      </c>
    </row>
    <row r="561" spans="1:36" ht="21.95" customHeight="1" x14ac:dyDescent="0.25">
      <c r="A561" s="14" t="s">
        <v>1732</v>
      </c>
      <c r="B561" s="17" t="s">
        <v>1735</v>
      </c>
      <c r="C561" s="14" t="s">
        <v>1734</v>
      </c>
      <c r="D561" s="14" t="s">
        <v>54</v>
      </c>
      <c r="E561" s="14" t="s">
        <v>897</v>
      </c>
      <c r="F561" s="14" t="s">
        <v>898</v>
      </c>
      <c r="G561" s="14" t="s">
        <v>1219</v>
      </c>
      <c r="H561" s="14" t="s">
        <v>1259</v>
      </c>
      <c r="I561" s="14" t="s">
        <v>1501</v>
      </c>
      <c r="J561" s="15">
        <f>VLOOKUP(F561,[1]ATEN!$B$2:$AA$558,26,0)</f>
        <v>340</v>
      </c>
      <c r="K561" s="15">
        <f t="shared" si="8"/>
        <v>1020</v>
      </c>
      <c r="L561" s="14" t="s">
        <v>1232</v>
      </c>
      <c r="M561" s="14" t="s">
        <v>9</v>
      </c>
      <c r="N561" s="16">
        <v>0</v>
      </c>
      <c r="O561" s="16">
        <v>0</v>
      </c>
      <c r="P561" s="16">
        <v>0</v>
      </c>
      <c r="Q561" s="16">
        <v>0</v>
      </c>
      <c r="R561" s="16">
        <v>1</v>
      </c>
      <c r="S561" s="16">
        <v>1</v>
      </c>
      <c r="T561" s="16">
        <v>0</v>
      </c>
      <c r="U561" s="16">
        <v>0</v>
      </c>
      <c r="V561" s="16">
        <v>0</v>
      </c>
      <c r="W561" s="16">
        <v>0</v>
      </c>
      <c r="X561" s="16">
        <v>0</v>
      </c>
      <c r="Y561" s="16">
        <v>1</v>
      </c>
      <c r="Z561" s="16">
        <v>0</v>
      </c>
      <c r="AA561" s="16">
        <v>0</v>
      </c>
      <c r="AB561" s="16">
        <v>0</v>
      </c>
      <c r="AC561" s="16">
        <v>0</v>
      </c>
      <c r="AD561" s="16">
        <v>0</v>
      </c>
      <c r="AE561" s="16">
        <v>0</v>
      </c>
      <c r="AF561" s="16">
        <v>0</v>
      </c>
      <c r="AG561" s="16">
        <v>0</v>
      </c>
      <c r="AH561" s="16">
        <v>3</v>
      </c>
      <c r="AI561" s="14">
        <v>64041990</v>
      </c>
      <c r="AJ561" s="14" t="s">
        <v>1247</v>
      </c>
    </row>
    <row r="562" spans="1:36" ht="21.95" customHeight="1" x14ac:dyDescent="0.25">
      <c r="A562" s="14" t="s">
        <v>1732</v>
      </c>
      <c r="B562" s="17" t="s">
        <v>1735</v>
      </c>
      <c r="C562" s="14" t="s">
        <v>1734</v>
      </c>
      <c r="D562" s="14" t="s">
        <v>54</v>
      </c>
      <c r="E562" s="14" t="s">
        <v>905</v>
      </c>
      <c r="F562" s="14" t="s">
        <v>907</v>
      </c>
      <c r="G562" s="14" t="s">
        <v>1222</v>
      </c>
      <c r="H562" s="14" t="s">
        <v>1495</v>
      </c>
      <c r="I562" s="14" t="s">
        <v>1727</v>
      </c>
      <c r="J562" s="15">
        <f>VLOOKUP(F562,[1]ATEN!$B$2:$AA$558,26,0)</f>
        <v>430</v>
      </c>
      <c r="K562" s="15">
        <f t="shared" si="8"/>
        <v>1290</v>
      </c>
      <c r="L562" s="14" t="s">
        <v>1232</v>
      </c>
      <c r="M562" s="14" t="s">
        <v>9</v>
      </c>
      <c r="N562" s="16">
        <v>0</v>
      </c>
      <c r="O562" s="16">
        <v>0</v>
      </c>
      <c r="P562" s="16">
        <v>0</v>
      </c>
      <c r="Q562" s="16">
        <v>0</v>
      </c>
      <c r="R562" s="16">
        <v>0</v>
      </c>
      <c r="S562" s="16">
        <v>0</v>
      </c>
      <c r="T562" s="16">
        <v>1</v>
      </c>
      <c r="U562" s="16">
        <v>1</v>
      </c>
      <c r="V562" s="16">
        <v>0</v>
      </c>
      <c r="W562" s="16">
        <v>1</v>
      </c>
      <c r="X562" s="16">
        <v>0</v>
      </c>
      <c r="Y562" s="16">
        <v>0</v>
      </c>
      <c r="Z562" s="16">
        <v>0</v>
      </c>
      <c r="AA562" s="16">
        <v>0</v>
      </c>
      <c r="AB562" s="16">
        <v>0</v>
      </c>
      <c r="AC562" s="16">
        <v>0</v>
      </c>
      <c r="AD562" s="16">
        <v>0</v>
      </c>
      <c r="AE562" s="16">
        <v>0</v>
      </c>
      <c r="AF562" s="16">
        <v>0</v>
      </c>
      <c r="AG562" s="16">
        <v>0</v>
      </c>
      <c r="AH562" s="16">
        <v>3</v>
      </c>
      <c r="AI562" s="14">
        <v>64039998</v>
      </c>
      <c r="AJ562" s="14" t="s">
        <v>1249</v>
      </c>
    </row>
    <row r="563" spans="1:36" ht="21.95" customHeight="1" x14ac:dyDescent="0.25">
      <c r="A563" s="14" t="s">
        <v>1732</v>
      </c>
      <c r="B563" s="17" t="s">
        <v>1735</v>
      </c>
      <c r="C563" s="14" t="s">
        <v>1734</v>
      </c>
      <c r="D563" s="14" t="s">
        <v>54</v>
      </c>
      <c r="E563" s="14" t="s">
        <v>910</v>
      </c>
      <c r="F563" s="14" t="s">
        <v>911</v>
      </c>
      <c r="G563" s="14" t="s">
        <v>1224</v>
      </c>
      <c r="H563" s="14" t="s">
        <v>1259</v>
      </c>
      <c r="I563" s="14" t="s">
        <v>1501</v>
      </c>
      <c r="J563" s="15">
        <f>VLOOKUP(F563,[1]ATEN!$B$2:$AA$558,26,0)</f>
        <v>550</v>
      </c>
      <c r="K563" s="15">
        <f t="shared" si="8"/>
        <v>1650</v>
      </c>
      <c r="L563" s="14" t="s">
        <v>1232</v>
      </c>
      <c r="M563" s="14" t="s">
        <v>9</v>
      </c>
      <c r="N563" s="16">
        <v>0</v>
      </c>
      <c r="O563" s="16">
        <v>1</v>
      </c>
      <c r="P563" s="16">
        <v>0</v>
      </c>
      <c r="Q563" s="16">
        <v>0</v>
      </c>
      <c r="R563" s="16">
        <v>1</v>
      </c>
      <c r="S563" s="16">
        <v>1</v>
      </c>
      <c r="T563" s="16">
        <v>0</v>
      </c>
      <c r="U563" s="16">
        <v>0</v>
      </c>
      <c r="V563" s="16">
        <v>0</v>
      </c>
      <c r="W563" s="16">
        <v>0</v>
      </c>
      <c r="X563" s="16">
        <v>0</v>
      </c>
      <c r="Y563" s="16">
        <v>0</v>
      </c>
      <c r="Z563" s="16">
        <v>0</v>
      </c>
      <c r="AA563" s="16">
        <v>0</v>
      </c>
      <c r="AB563" s="16">
        <v>0</v>
      </c>
      <c r="AC563" s="16">
        <v>0</v>
      </c>
      <c r="AD563" s="16">
        <v>0</v>
      </c>
      <c r="AE563" s="16">
        <v>0</v>
      </c>
      <c r="AF563" s="16">
        <v>0</v>
      </c>
      <c r="AG563" s="16">
        <v>0</v>
      </c>
      <c r="AH563" s="16">
        <v>3</v>
      </c>
      <c r="AI563" s="14">
        <v>64039998</v>
      </c>
      <c r="AJ563" s="14" t="s">
        <v>1249</v>
      </c>
    </row>
    <row r="564" spans="1:36" ht="21.95" customHeight="1" x14ac:dyDescent="0.25">
      <c r="A564" s="14" t="s">
        <v>1732</v>
      </c>
      <c r="B564" s="17" t="s">
        <v>1735</v>
      </c>
      <c r="C564" s="14" t="s">
        <v>1734</v>
      </c>
      <c r="D564" s="14" t="s">
        <v>54</v>
      </c>
      <c r="E564" s="14" t="s">
        <v>922</v>
      </c>
      <c r="F564" s="14" t="s">
        <v>923</v>
      </c>
      <c r="G564" s="14" t="s">
        <v>1229</v>
      </c>
      <c r="H564" s="14" t="s">
        <v>1497</v>
      </c>
      <c r="I564" s="14" t="s">
        <v>1729</v>
      </c>
      <c r="J564" s="15">
        <f>VLOOKUP(F564,[1]ATEN!$B$2:$AA$558,26,0)</f>
        <v>1200</v>
      </c>
      <c r="K564" s="15">
        <f t="shared" si="8"/>
        <v>3600</v>
      </c>
      <c r="L564" s="14" t="s">
        <v>1232</v>
      </c>
      <c r="M564" s="14" t="s">
        <v>9</v>
      </c>
      <c r="N564" s="16">
        <v>0</v>
      </c>
      <c r="O564" s="16">
        <v>0</v>
      </c>
      <c r="P564" s="16">
        <v>1</v>
      </c>
      <c r="Q564" s="16">
        <v>1</v>
      </c>
      <c r="R564" s="16">
        <v>0</v>
      </c>
      <c r="S564" s="16">
        <v>0</v>
      </c>
      <c r="T564" s="16">
        <v>0</v>
      </c>
      <c r="U564" s="16">
        <v>0</v>
      </c>
      <c r="V564" s="16">
        <v>0</v>
      </c>
      <c r="W564" s="16">
        <v>0</v>
      </c>
      <c r="X564" s="16">
        <v>0</v>
      </c>
      <c r="Y564" s="16">
        <v>0</v>
      </c>
      <c r="Z564" s="16">
        <v>0</v>
      </c>
      <c r="AA564" s="16">
        <v>0</v>
      </c>
      <c r="AB564" s="16">
        <v>0</v>
      </c>
      <c r="AC564" s="16">
        <v>1</v>
      </c>
      <c r="AD564" s="16">
        <v>0</v>
      </c>
      <c r="AE564" s="16">
        <v>0</v>
      </c>
      <c r="AF564" s="16">
        <v>0</v>
      </c>
      <c r="AG564" s="16">
        <v>0</v>
      </c>
      <c r="AH564" s="16">
        <v>3</v>
      </c>
      <c r="AI564" s="14">
        <v>64039118</v>
      </c>
      <c r="AJ564" s="14" t="s">
        <v>1250</v>
      </c>
    </row>
    <row r="565" spans="1:36" ht="21.95" customHeight="1" x14ac:dyDescent="0.25">
      <c r="A565" s="14" t="s">
        <v>1732</v>
      </c>
      <c r="B565" s="17" t="s">
        <v>1735</v>
      </c>
      <c r="C565" s="14" t="s">
        <v>1734</v>
      </c>
      <c r="D565" s="14" t="s">
        <v>54</v>
      </c>
      <c r="E565" s="14" t="s">
        <v>927</v>
      </c>
      <c r="F565" s="14" t="s">
        <v>928</v>
      </c>
      <c r="G565" s="14" t="s">
        <v>1231</v>
      </c>
      <c r="H565" s="14" t="s">
        <v>1275</v>
      </c>
      <c r="I565" s="14" t="s">
        <v>1517</v>
      </c>
      <c r="J565" s="15">
        <f>VLOOKUP(F565,[1]ATEN!$B$2:$AA$558,26,0)</f>
        <v>190</v>
      </c>
      <c r="K565" s="15">
        <f t="shared" si="8"/>
        <v>570</v>
      </c>
      <c r="L565" s="14" t="s">
        <v>1232</v>
      </c>
      <c r="M565" s="14" t="s">
        <v>9</v>
      </c>
      <c r="N565" s="16">
        <v>0</v>
      </c>
      <c r="O565" s="16">
        <v>0</v>
      </c>
      <c r="P565" s="16">
        <v>1</v>
      </c>
      <c r="Q565" s="16">
        <v>0</v>
      </c>
      <c r="R565" s="16">
        <v>0</v>
      </c>
      <c r="S565" s="16">
        <v>0</v>
      </c>
      <c r="T565" s="16">
        <v>1</v>
      </c>
      <c r="U565" s="16">
        <v>0</v>
      </c>
      <c r="V565" s="16">
        <v>0</v>
      </c>
      <c r="W565" s="16">
        <v>0</v>
      </c>
      <c r="X565" s="16">
        <v>1</v>
      </c>
      <c r="Y565" s="16">
        <v>0</v>
      </c>
      <c r="Z565" s="16">
        <v>0</v>
      </c>
      <c r="AA565" s="16">
        <v>0</v>
      </c>
      <c r="AB565" s="16">
        <v>0</v>
      </c>
      <c r="AC565" s="16">
        <v>0</v>
      </c>
      <c r="AD565" s="16">
        <v>0</v>
      </c>
      <c r="AE565" s="16">
        <v>0</v>
      </c>
      <c r="AF565" s="16">
        <v>0</v>
      </c>
      <c r="AG565" s="16">
        <v>0</v>
      </c>
      <c r="AH565" s="16">
        <v>3</v>
      </c>
      <c r="AI565" s="14">
        <v>64039911</v>
      </c>
      <c r="AJ565" s="14" t="s">
        <v>1251</v>
      </c>
    </row>
    <row r="566" spans="1:36" ht="21.95" customHeight="1" x14ac:dyDescent="0.25">
      <c r="A566" s="14" t="s">
        <v>1732</v>
      </c>
      <c r="B566" s="14" t="s">
        <v>1733</v>
      </c>
      <c r="C566" s="14" t="s">
        <v>1734</v>
      </c>
      <c r="D566" s="14" t="s">
        <v>53</v>
      </c>
      <c r="E566" s="14" t="s">
        <v>119</v>
      </c>
      <c r="F566" s="14" t="s">
        <v>125</v>
      </c>
      <c r="G566" s="14" t="s">
        <v>950</v>
      </c>
      <c r="H566" s="14" t="s">
        <v>1293</v>
      </c>
      <c r="I566" s="14" t="s">
        <v>1534</v>
      </c>
      <c r="J566" s="15">
        <f>VLOOKUP(F566,[1]ATEN!$B$2:$AA$558,26,0)</f>
        <v>395</v>
      </c>
      <c r="K566" s="15">
        <f t="shared" si="8"/>
        <v>790</v>
      </c>
      <c r="L566" s="14" t="s">
        <v>1232</v>
      </c>
      <c r="M566" s="14" t="s">
        <v>1233</v>
      </c>
      <c r="N566" s="16">
        <v>0</v>
      </c>
      <c r="O566" s="16">
        <v>1</v>
      </c>
      <c r="P566" s="16">
        <v>1</v>
      </c>
      <c r="Q566" s="16">
        <v>0</v>
      </c>
      <c r="R566" s="16">
        <v>0</v>
      </c>
      <c r="S566" s="16">
        <v>0</v>
      </c>
      <c r="T566" s="16">
        <v>0</v>
      </c>
      <c r="U566" s="16">
        <v>0</v>
      </c>
      <c r="V566" s="16">
        <v>0</v>
      </c>
      <c r="W566" s="16">
        <v>0</v>
      </c>
      <c r="X566" s="16">
        <v>0</v>
      </c>
      <c r="Y566" s="16">
        <v>0</v>
      </c>
      <c r="Z566" s="16">
        <v>0</v>
      </c>
      <c r="AA566" s="16">
        <v>0</v>
      </c>
      <c r="AB566" s="16">
        <v>0</v>
      </c>
      <c r="AC566" s="16">
        <v>0</v>
      </c>
      <c r="AD566" s="16">
        <v>0</v>
      </c>
      <c r="AE566" s="16">
        <v>0</v>
      </c>
      <c r="AF566" s="16">
        <v>0</v>
      </c>
      <c r="AG566" s="16">
        <v>0</v>
      </c>
      <c r="AH566" s="16">
        <v>2</v>
      </c>
      <c r="AI566" s="14">
        <v>64039996</v>
      </c>
      <c r="AJ566" s="14" t="s">
        <v>1239</v>
      </c>
    </row>
    <row r="567" spans="1:36" ht="21.95" customHeight="1" x14ac:dyDescent="0.25">
      <c r="A567" s="14" t="s">
        <v>1732</v>
      </c>
      <c r="B567" s="14" t="s">
        <v>1733</v>
      </c>
      <c r="C567" s="14" t="s">
        <v>1734</v>
      </c>
      <c r="D567" s="14" t="s">
        <v>53</v>
      </c>
      <c r="E567" s="14" t="s">
        <v>119</v>
      </c>
      <c r="F567" s="14" t="s">
        <v>127</v>
      </c>
      <c r="G567" s="14" t="s">
        <v>950</v>
      </c>
      <c r="H567" s="14" t="s">
        <v>1273</v>
      </c>
      <c r="I567" s="14" t="s">
        <v>1515</v>
      </c>
      <c r="J567" s="15">
        <f>VLOOKUP(F567,[1]ATEN!$B$2:$AA$558,26,0)</f>
        <v>375</v>
      </c>
      <c r="K567" s="15">
        <f t="shared" si="8"/>
        <v>750</v>
      </c>
      <c r="L567" s="14" t="s">
        <v>1232</v>
      </c>
      <c r="M567" s="14" t="s">
        <v>1235</v>
      </c>
      <c r="N567" s="16">
        <v>0</v>
      </c>
      <c r="O567" s="16">
        <v>0</v>
      </c>
      <c r="P567" s="16">
        <v>0</v>
      </c>
      <c r="Q567" s="16">
        <v>1</v>
      </c>
      <c r="R567" s="16">
        <v>0</v>
      </c>
      <c r="S567" s="16">
        <v>0</v>
      </c>
      <c r="T567" s="16">
        <v>0</v>
      </c>
      <c r="U567" s="16">
        <v>0</v>
      </c>
      <c r="V567" s="16">
        <v>0</v>
      </c>
      <c r="W567" s="16">
        <v>0</v>
      </c>
      <c r="X567" s="16">
        <v>0</v>
      </c>
      <c r="Y567" s="16">
        <v>0</v>
      </c>
      <c r="Z567" s="16">
        <v>0</v>
      </c>
      <c r="AA567" s="16">
        <v>0</v>
      </c>
      <c r="AB567" s="16">
        <v>1</v>
      </c>
      <c r="AC567" s="16">
        <v>0</v>
      </c>
      <c r="AD567" s="16">
        <v>0</v>
      </c>
      <c r="AE567" s="16">
        <v>0</v>
      </c>
      <c r="AF567" s="16">
        <v>0</v>
      </c>
      <c r="AG567" s="16">
        <v>0</v>
      </c>
      <c r="AH567" s="16">
        <v>2</v>
      </c>
      <c r="AI567" s="14">
        <v>64039996</v>
      </c>
      <c r="AJ567" s="14" t="s">
        <v>1239</v>
      </c>
    </row>
    <row r="568" spans="1:36" ht="21.95" customHeight="1" x14ac:dyDescent="0.25">
      <c r="A568" s="14" t="s">
        <v>1732</v>
      </c>
      <c r="B568" s="14" t="s">
        <v>1733</v>
      </c>
      <c r="C568" s="14" t="s">
        <v>1734</v>
      </c>
      <c r="D568" s="14" t="s">
        <v>53</v>
      </c>
      <c r="E568" s="14" t="s">
        <v>166</v>
      </c>
      <c r="F568" s="14" t="s">
        <v>168</v>
      </c>
      <c r="G568" s="14" t="s">
        <v>960</v>
      </c>
      <c r="H568" s="14" t="s">
        <v>1283</v>
      </c>
      <c r="I568" s="14" t="s">
        <v>1525</v>
      </c>
      <c r="J568" s="15">
        <f>VLOOKUP(F568,[1]ATEN!$B$2:$AA$558,26,0)</f>
        <v>375</v>
      </c>
      <c r="K568" s="15">
        <f t="shared" si="8"/>
        <v>750</v>
      </c>
      <c r="L568" s="14" t="s">
        <v>1232</v>
      </c>
      <c r="M568" s="14" t="s">
        <v>0</v>
      </c>
      <c r="N568" s="16">
        <v>0</v>
      </c>
      <c r="O568" s="16">
        <v>0</v>
      </c>
      <c r="P568" s="16">
        <v>0</v>
      </c>
      <c r="Q568" s="16">
        <v>0</v>
      </c>
      <c r="R568" s="16">
        <v>0</v>
      </c>
      <c r="S568" s="16">
        <v>0</v>
      </c>
      <c r="T568" s="16">
        <v>0</v>
      </c>
      <c r="U568" s="16">
        <v>0</v>
      </c>
      <c r="V568" s="16">
        <v>0</v>
      </c>
      <c r="W568" s="16">
        <v>0</v>
      </c>
      <c r="X568" s="16">
        <v>0</v>
      </c>
      <c r="Y568" s="16">
        <v>0</v>
      </c>
      <c r="Z568" s="16">
        <v>1</v>
      </c>
      <c r="AA568" s="16">
        <v>1</v>
      </c>
      <c r="AB568" s="16">
        <v>0</v>
      </c>
      <c r="AC568" s="16">
        <v>0</v>
      </c>
      <c r="AD568" s="16">
        <v>0</v>
      </c>
      <c r="AE568" s="16">
        <v>0</v>
      </c>
      <c r="AF568" s="16">
        <v>0</v>
      </c>
      <c r="AG568" s="16">
        <v>0</v>
      </c>
      <c r="AH568" s="16">
        <v>2</v>
      </c>
      <c r="AI568" s="14">
        <v>64039996</v>
      </c>
      <c r="AJ568" s="14" t="s">
        <v>1239</v>
      </c>
    </row>
    <row r="569" spans="1:36" ht="21.95" customHeight="1" x14ac:dyDescent="0.25">
      <c r="A569" s="14" t="s">
        <v>1732</v>
      </c>
      <c r="B569" s="14" t="s">
        <v>1733</v>
      </c>
      <c r="C569" s="14" t="s">
        <v>1734</v>
      </c>
      <c r="D569" s="14" t="s">
        <v>53</v>
      </c>
      <c r="E569" s="14" t="s">
        <v>166</v>
      </c>
      <c r="F569" s="14" t="s">
        <v>170</v>
      </c>
      <c r="G569" s="14" t="s">
        <v>960</v>
      </c>
      <c r="H569" s="14" t="s">
        <v>1314</v>
      </c>
      <c r="I569" s="14" t="s">
        <v>1554</v>
      </c>
      <c r="J569" s="15">
        <f>VLOOKUP(F569,[1]ATEN!$B$2:$AA$558,26,0)</f>
        <v>350</v>
      </c>
      <c r="K569" s="15">
        <f t="shared" si="8"/>
        <v>700</v>
      </c>
      <c r="L569" s="14" t="s">
        <v>1232</v>
      </c>
      <c r="M569" s="14" t="s">
        <v>1234</v>
      </c>
      <c r="N569" s="16">
        <v>0</v>
      </c>
      <c r="O569" s="16">
        <v>0</v>
      </c>
      <c r="P569" s="16">
        <v>0</v>
      </c>
      <c r="Q569" s="16">
        <v>0</v>
      </c>
      <c r="R569" s="16">
        <v>0</v>
      </c>
      <c r="S569" s="16">
        <v>0</v>
      </c>
      <c r="T569" s="16">
        <v>0</v>
      </c>
      <c r="U569" s="16">
        <v>1</v>
      </c>
      <c r="V569" s="16">
        <v>0</v>
      </c>
      <c r="W569" s="16">
        <v>0</v>
      </c>
      <c r="X569" s="16">
        <v>0</v>
      </c>
      <c r="Y569" s="16">
        <v>1</v>
      </c>
      <c r="Z569" s="16">
        <v>0</v>
      </c>
      <c r="AA569" s="16">
        <v>0</v>
      </c>
      <c r="AB569" s="16">
        <v>0</v>
      </c>
      <c r="AC569" s="16">
        <v>0</v>
      </c>
      <c r="AD569" s="16">
        <v>0</v>
      </c>
      <c r="AE569" s="16">
        <v>0</v>
      </c>
      <c r="AF569" s="16">
        <v>0</v>
      </c>
      <c r="AG569" s="16">
        <v>0</v>
      </c>
      <c r="AH569" s="16">
        <v>2</v>
      </c>
      <c r="AI569" s="14">
        <v>64039996</v>
      </c>
      <c r="AJ569" s="14" t="s">
        <v>1239</v>
      </c>
    </row>
    <row r="570" spans="1:36" ht="21.95" customHeight="1" x14ac:dyDescent="0.25">
      <c r="A570" s="14" t="s">
        <v>1732</v>
      </c>
      <c r="B570" s="14" t="s">
        <v>1733</v>
      </c>
      <c r="C570" s="14" t="s">
        <v>1734</v>
      </c>
      <c r="D570" s="14" t="s">
        <v>53</v>
      </c>
      <c r="E570" s="14" t="s">
        <v>263</v>
      </c>
      <c r="F570" s="14" t="s">
        <v>264</v>
      </c>
      <c r="G570" s="14" t="s">
        <v>987</v>
      </c>
      <c r="H570" s="14" t="s">
        <v>1259</v>
      </c>
      <c r="I570" s="14" t="s">
        <v>1501</v>
      </c>
      <c r="J570" s="15">
        <f>VLOOKUP(F570,[1]ATEN!$B$2:$AA$558,26,0)</f>
        <v>460</v>
      </c>
      <c r="K570" s="15">
        <f t="shared" si="8"/>
        <v>920</v>
      </c>
      <c r="L570" s="14" t="s">
        <v>1232</v>
      </c>
      <c r="M570" s="14" t="s">
        <v>0</v>
      </c>
      <c r="N570" s="16">
        <v>0</v>
      </c>
      <c r="O570" s="16">
        <v>0</v>
      </c>
      <c r="P570" s="16">
        <v>0</v>
      </c>
      <c r="Q570" s="16">
        <v>0</v>
      </c>
      <c r="R570" s="16">
        <v>0</v>
      </c>
      <c r="S570" s="16">
        <v>0</v>
      </c>
      <c r="T570" s="16">
        <v>1</v>
      </c>
      <c r="U570" s="16">
        <v>0</v>
      </c>
      <c r="V570" s="16">
        <v>0</v>
      </c>
      <c r="W570" s="16">
        <v>0</v>
      </c>
      <c r="X570" s="16">
        <v>0</v>
      </c>
      <c r="Y570" s="16">
        <v>0</v>
      </c>
      <c r="Z570" s="16">
        <v>0</v>
      </c>
      <c r="AA570" s="16">
        <v>0</v>
      </c>
      <c r="AB570" s="16">
        <v>1</v>
      </c>
      <c r="AC570" s="16">
        <v>0</v>
      </c>
      <c r="AD570" s="16">
        <v>0</v>
      </c>
      <c r="AE570" s="16">
        <v>0</v>
      </c>
      <c r="AF570" s="16">
        <v>0</v>
      </c>
      <c r="AG570" s="16">
        <v>0</v>
      </c>
      <c r="AH570" s="16">
        <v>2</v>
      </c>
      <c r="AI570" s="14">
        <v>64039996</v>
      </c>
      <c r="AJ570" s="14" t="s">
        <v>1239</v>
      </c>
    </row>
    <row r="571" spans="1:36" ht="21.95" customHeight="1" x14ac:dyDescent="0.25">
      <c r="A571" s="14" t="s">
        <v>1732</v>
      </c>
      <c r="B571" s="14" t="s">
        <v>1733</v>
      </c>
      <c r="C571" s="14" t="s">
        <v>1734</v>
      </c>
      <c r="D571" s="14" t="s">
        <v>53</v>
      </c>
      <c r="E571" s="14" t="s">
        <v>435</v>
      </c>
      <c r="F571" s="14" t="s">
        <v>436</v>
      </c>
      <c r="G571" s="14" t="s">
        <v>1044</v>
      </c>
      <c r="H571" s="14" t="s">
        <v>1259</v>
      </c>
      <c r="I571" s="14" t="s">
        <v>1501</v>
      </c>
      <c r="J571" s="15">
        <f>VLOOKUP(F571,[1]ATEN!$B$2:$AA$558,26,0)</f>
        <v>498</v>
      </c>
      <c r="K571" s="15">
        <f t="shared" si="8"/>
        <v>996</v>
      </c>
      <c r="L571" s="14" t="s">
        <v>1232</v>
      </c>
      <c r="M571" s="14" t="s">
        <v>1233</v>
      </c>
      <c r="N571" s="16">
        <v>1</v>
      </c>
      <c r="O571" s="16">
        <v>1</v>
      </c>
      <c r="P571" s="16">
        <v>0</v>
      </c>
      <c r="Q571" s="16">
        <v>0</v>
      </c>
      <c r="R571" s="16">
        <v>0</v>
      </c>
      <c r="S571" s="16">
        <v>0</v>
      </c>
      <c r="T571" s="16">
        <v>0</v>
      </c>
      <c r="U571" s="16">
        <v>0</v>
      </c>
      <c r="V571" s="16">
        <v>0</v>
      </c>
      <c r="W571" s="16">
        <v>0</v>
      </c>
      <c r="X571" s="16">
        <v>0</v>
      </c>
      <c r="Y571" s="16">
        <v>0</v>
      </c>
      <c r="Z571" s="16">
        <v>0</v>
      </c>
      <c r="AA571" s="16">
        <v>0</v>
      </c>
      <c r="AB571" s="16">
        <v>0</v>
      </c>
      <c r="AC571" s="16">
        <v>0</v>
      </c>
      <c r="AD571" s="16">
        <v>0</v>
      </c>
      <c r="AE571" s="16">
        <v>0</v>
      </c>
      <c r="AF571" s="16">
        <v>0</v>
      </c>
      <c r="AG571" s="16">
        <v>0</v>
      </c>
      <c r="AH571" s="16">
        <v>2</v>
      </c>
      <c r="AI571" s="14">
        <v>64039996</v>
      </c>
      <c r="AJ571" s="14" t="s">
        <v>1239</v>
      </c>
    </row>
    <row r="572" spans="1:36" ht="21.95" customHeight="1" x14ac:dyDescent="0.25">
      <c r="A572" s="14" t="s">
        <v>1732</v>
      </c>
      <c r="B572" s="14" t="s">
        <v>1733</v>
      </c>
      <c r="C572" s="14" t="s">
        <v>1734</v>
      </c>
      <c r="D572" s="14" t="s">
        <v>53</v>
      </c>
      <c r="E572" s="14" t="s">
        <v>577</v>
      </c>
      <c r="F572" s="14" t="s">
        <v>578</v>
      </c>
      <c r="G572" s="14" t="s">
        <v>1094</v>
      </c>
      <c r="H572" s="14" t="s">
        <v>1316</v>
      </c>
      <c r="I572" s="14" t="s">
        <v>1556</v>
      </c>
      <c r="J572" s="15">
        <f>VLOOKUP(F572,[1]ATEN!$B$2:$AA$558,26,0)</f>
        <v>498</v>
      </c>
      <c r="K572" s="15">
        <f t="shared" si="8"/>
        <v>996</v>
      </c>
      <c r="L572" s="14" t="s">
        <v>1232</v>
      </c>
      <c r="M572" s="14" t="s">
        <v>1233</v>
      </c>
      <c r="N572" s="16">
        <v>0</v>
      </c>
      <c r="O572" s="16">
        <v>0</v>
      </c>
      <c r="P572" s="16">
        <v>0</v>
      </c>
      <c r="Q572" s="16">
        <v>0</v>
      </c>
      <c r="R572" s="16">
        <v>0</v>
      </c>
      <c r="S572" s="16">
        <v>1</v>
      </c>
      <c r="T572" s="16">
        <v>0</v>
      </c>
      <c r="U572" s="16">
        <v>0</v>
      </c>
      <c r="V572" s="16">
        <v>0</v>
      </c>
      <c r="W572" s="16">
        <v>0</v>
      </c>
      <c r="X572" s="16">
        <v>0</v>
      </c>
      <c r="Y572" s="16">
        <v>1</v>
      </c>
      <c r="Z572" s="16">
        <v>0</v>
      </c>
      <c r="AA572" s="16">
        <v>0</v>
      </c>
      <c r="AB572" s="16">
        <v>0</v>
      </c>
      <c r="AC572" s="16">
        <v>0</v>
      </c>
      <c r="AD572" s="16">
        <v>0</v>
      </c>
      <c r="AE572" s="16">
        <v>0</v>
      </c>
      <c r="AF572" s="16">
        <v>0</v>
      </c>
      <c r="AG572" s="16">
        <v>0</v>
      </c>
      <c r="AH572" s="16">
        <v>2</v>
      </c>
      <c r="AI572" s="14">
        <v>64035995</v>
      </c>
      <c r="AJ572" s="14" t="s">
        <v>1241</v>
      </c>
    </row>
    <row r="573" spans="1:36" ht="21.95" customHeight="1" x14ac:dyDescent="0.25">
      <c r="A573" s="14" t="s">
        <v>1732</v>
      </c>
      <c r="B573" s="14" t="s">
        <v>1733</v>
      </c>
      <c r="C573" s="14" t="s">
        <v>1734</v>
      </c>
      <c r="D573" s="14" t="s">
        <v>53</v>
      </c>
      <c r="E573" s="14" t="s">
        <v>577</v>
      </c>
      <c r="F573" s="14" t="s">
        <v>578</v>
      </c>
      <c r="G573" s="14" t="s">
        <v>1094</v>
      </c>
      <c r="H573" s="14" t="s">
        <v>1316</v>
      </c>
      <c r="I573" s="14" t="s">
        <v>1556</v>
      </c>
      <c r="J573" s="15">
        <f>VLOOKUP(F573,[1]ATEN!$B$2:$AA$558,26,0)</f>
        <v>498</v>
      </c>
      <c r="K573" s="15">
        <f t="shared" si="8"/>
        <v>996</v>
      </c>
      <c r="L573" s="14" t="s">
        <v>1232</v>
      </c>
      <c r="M573" s="14" t="s">
        <v>0</v>
      </c>
      <c r="N573" s="16">
        <v>0</v>
      </c>
      <c r="O573" s="16">
        <v>1</v>
      </c>
      <c r="P573" s="16">
        <v>0</v>
      </c>
      <c r="Q573" s="16">
        <v>0</v>
      </c>
      <c r="R573" s="16">
        <v>1</v>
      </c>
      <c r="S573" s="16">
        <v>0</v>
      </c>
      <c r="T573" s="16">
        <v>0</v>
      </c>
      <c r="U573" s="16">
        <v>0</v>
      </c>
      <c r="V573" s="16">
        <v>0</v>
      </c>
      <c r="W573" s="16">
        <v>0</v>
      </c>
      <c r="X573" s="16">
        <v>0</v>
      </c>
      <c r="Y573" s="16">
        <v>0</v>
      </c>
      <c r="Z573" s="16">
        <v>0</v>
      </c>
      <c r="AA573" s="16">
        <v>0</v>
      </c>
      <c r="AB573" s="16">
        <v>0</v>
      </c>
      <c r="AC573" s="16">
        <v>0</v>
      </c>
      <c r="AD573" s="16">
        <v>0</v>
      </c>
      <c r="AE573" s="16">
        <v>0</v>
      </c>
      <c r="AF573" s="16">
        <v>0</v>
      </c>
      <c r="AG573" s="16">
        <v>0</v>
      </c>
      <c r="AH573" s="16">
        <v>2</v>
      </c>
      <c r="AI573" s="14">
        <v>64035995</v>
      </c>
      <c r="AJ573" s="14" t="s">
        <v>1241</v>
      </c>
    </row>
    <row r="574" spans="1:36" ht="21.95" customHeight="1" x14ac:dyDescent="0.25">
      <c r="A574" s="14" t="s">
        <v>1732</v>
      </c>
      <c r="B574" s="17" t="s">
        <v>1735</v>
      </c>
      <c r="C574" s="14" t="s">
        <v>1734</v>
      </c>
      <c r="D574" s="14" t="s">
        <v>54</v>
      </c>
      <c r="E574" s="14" t="s">
        <v>639</v>
      </c>
      <c r="F574" s="14" t="s">
        <v>641</v>
      </c>
      <c r="G574" s="14" t="s">
        <v>1113</v>
      </c>
      <c r="H574" s="14" t="s">
        <v>1260</v>
      </c>
      <c r="I574" s="14" t="s">
        <v>1502</v>
      </c>
      <c r="J574" s="15">
        <f>VLOOKUP(F574,[1]ATEN!$B$2:$AA$558,26,0)</f>
        <v>370</v>
      </c>
      <c r="K574" s="15">
        <f t="shared" si="8"/>
        <v>740</v>
      </c>
      <c r="L574" s="14" t="s">
        <v>1236</v>
      </c>
      <c r="M574" s="14" t="s">
        <v>9</v>
      </c>
      <c r="N574" s="16">
        <v>0</v>
      </c>
      <c r="O574" s="16">
        <v>0</v>
      </c>
      <c r="P574" s="16">
        <v>0</v>
      </c>
      <c r="Q574" s="16">
        <v>0</v>
      </c>
      <c r="R574" s="16">
        <v>0</v>
      </c>
      <c r="S574" s="16">
        <v>1</v>
      </c>
      <c r="T574" s="16">
        <v>0</v>
      </c>
      <c r="U574" s="16">
        <v>0</v>
      </c>
      <c r="V574" s="16">
        <v>0</v>
      </c>
      <c r="W574" s="16">
        <v>0</v>
      </c>
      <c r="X574" s="16">
        <v>0</v>
      </c>
      <c r="Y574" s="16">
        <v>0</v>
      </c>
      <c r="Z574" s="16">
        <v>1</v>
      </c>
      <c r="AA574" s="16">
        <v>0</v>
      </c>
      <c r="AB574" s="16">
        <v>0</v>
      </c>
      <c r="AC574" s="16">
        <v>0</v>
      </c>
      <c r="AD574" s="16">
        <v>0</v>
      </c>
      <c r="AE574" s="16">
        <v>0</v>
      </c>
      <c r="AF574" s="16">
        <v>0</v>
      </c>
      <c r="AG574" s="16">
        <v>0</v>
      </c>
      <c r="AH574" s="16">
        <v>2</v>
      </c>
      <c r="AI574" s="14">
        <v>64039118</v>
      </c>
      <c r="AJ574" s="14" t="s">
        <v>1250</v>
      </c>
    </row>
    <row r="575" spans="1:36" ht="21.95" customHeight="1" x14ac:dyDescent="0.25">
      <c r="A575" s="14" t="s">
        <v>1732</v>
      </c>
      <c r="B575" s="17" t="s">
        <v>1735</v>
      </c>
      <c r="C575" s="14" t="s">
        <v>1734</v>
      </c>
      <c r="D575" s="14" t="s">
        <v>54</v>
      </c>
      <c r="E575" s="14" t="s">
        <v>720</v>
      </c>
      <c r="F575" s="14" t="s">
        <v>721</v>
      </c>
      <c r="G575" s="14" t="s">
        <v>1146</v>
      </c>
      <c r="H575" s="14" t="s">
        <v>1453</v>
      </c>
      <c r="I575" s="14" t="s">
        <v>1687</v>
      </c>
      <c r="J575" s="15">
        <f>VLOOKUP(F575,[1]ATEN!$B$2:$AA$558,26,0)</f>
        <v>330</v>
      </c>
      <c r="K575" s="15">
        <f t="shared" si="8"/>
        <v>660</v>
      </c>
      <c r="L575" s="14" t="s">
        <v>1238</v>
      </c>
      <c r="M575" s="14" t="s">
        <v>9</v>
      </c>
      <c r="N575" s="16">
        <v>0</v>
      </c>
      <c r="O575" s="16">
        <v>0</v>
      </c>
      <c r="P575" s="16">
        <v>0</v>
      </c>
      <c r="Q575" s="16">
        <v>0</v>
      </c>
      <c r="R575" s="16">
        <v>0</v>
      </c>
      <c r="S575" s="16">
        <v>0</v>
      </c>
      <c r="T575" s="16">
        <v>0</v>
      </c>
      <c r="U575" s="16">
        <v>0</v>
      </c>
      <c r="V575" s="16">
        <v>0</v>
      </c>
      <c r="W575" s="16">
        <v>0</v>
      </c>
      <c r="X575" s="16">
        <v>1</v>
      </c>
      <c r="Y575" s="16">
        <v>1</v>
      </c>
      <c r="Z575" s="16">
        <v>0</v>
      </c>
      <c r="AA575" s="16">
        <v>0</v>
      </c>
      <c r="AB575" s="16">
        <v>0</v>
      </c>
      <c r="AC575" s="16">
        <v>0</v>
      </c>
      <c r="AD575" s="16">
        <v>0</v>
      </c>
      <c r="AE575" s="16">
        <v>0</v>
      </c>
      <c r="AF575" s="16">
        <v>0</v>
      </c>
      <c r="AG575" s="16">
        <v>0</v>
      </c>
      <c r="AH575" s="16">
        <v>2</v>
      </c>
      <c r="AI575" s="14">
        <v>64039998</v>
      </c>
      <c r="AJ575" s="14" t="s">
        <v>1249</v>
      </c>
    </row>
    <row r="576" spans="1:36" ht="21.95" customHeight="1" x14ac:dyDescent="0.25">
      <c r="A576" s="14" t="s">
        <v>1732</v>
      </c>
      <c r="B576" s="14" t="s">
        <v>1733</v>
      </c>
      <c r="C576" s="14" t="s">
        <v>1734</v>
      </c>
      <c r="D576" s="14" t="s">
        <v>53</v>
      </c>
      <c r="E576" s="14" t="s">
        <v>119</v>
      </c>
      <c r="F576" s="14" t="s">
        <v>123</v>
      </c>
      <c r="G576" s="14" t="s">
        <v>950</v>
      </c>
      <c r="H576" s="14" t="s">
        <v>1275</v>
      </c>
      <c r="I576" s="14" t="s">
        <v>1517</v>
      </c>
      <c r="J576" s="15">
        <f>VLOOKUP(F576,[1]ATEN!$B$2:$AA$558,26,0)</f>
        <v>375</v>
      </c>
      <c r="K576" s="15">
        <f t="shared" si="8"/>
        <v>375</v>
      </c>
      <c r="L576" s="14" t="s">
        <v>1232</v>
      </c>
      <c r="M576" s="14" t="s">
        <v>1235</v>
      </c>
      <c r="N576" s="16">
        <v>0</v>
      </c>
      <c r="O576" s="16">
        <v>0</v>
      </c>
      <c r="P576" s="16">
        <v>0</v>
      </c>
      <c r="Q576" s="16">
        <v>1</v>
      </c>
      <c r="R576" s="16">
        <v>0</v>
      </c>
      <c r="S576" s="16">
        <v>0</v>
      </c>
      <c r="T576" s="16">
        <v>0</v>
      </c>
      <c r="U576" s="16">
        <v>0</v>
      </c>
      <c r="V576" s="16">
        <v>0</v>
      </c>
      <c r="W576" s="16">
        <v>0</v>
      </c>
      <c r="X576" s="16">
        <v>0</v>
      </c>
      <c r="Y576" s="16">
        <v>0</v>
      </c>
      <c r="Z576" s="16">
        <v>0</v>
      </c>
      <c r="AA576" s="16">
        <v>0</v>
      </c>
      <c r="AB576" s="16">
        <v>0</v>
      </c>
      <c r="AC576" s="16">
        <v>0</v>
      </c>
      <c r="AD576" s="16">
        <v>0</v>
      </c>
      <c r="AE576" s="16">
        <v>0</v>
      </c>
      <c r="AF576" s="16">
        <v>0</v>
      </c>
      <c r="AG576" s="16">
        <v>0</v>
      </c>
      <c r="AH576" s="16">
        <v>1</v>
      </c>
      <c r="AI576" s="14">
        <v>64039996</v>
      </c>
      <c r="AJ576" s="14" t="s">
        <v>1239</v>
      </c>
    </row>
    <row r="577" spans="1:36" ht="21.95" customHeight="1" x14ac:dyDescent="0.25">
      <c r="A577" s="14" t="s">
        <v>1732</v>
      </c>
      <c r="B577" s="14" t="s">
        <v>1733</v>
      </c>
      <c r="C577" s="14" t="s">
        <v>1734</v>
      </c>
      <c r="D577" s="14" t="s">
        <v>53</v>
      </c>
      <c r="E577" s="14" t="s">
        <v>119</v>
      </c>
      <c r="F577" s="14" t="s">
        <v>125</v>
      </c>
      <c r="G577" s="14" t="s">
        <v>950</v>
      </c>
      <c r="H577" s="14" t="s">
        <v>1293</v>
      </c>
      <c r="I577" s="14" t="s">
        <v>1534</v>
      </c>
      <c r="J577" s="15">
        <f>VLOOKUP(F577,[1]ATEN!$B$2:$AA$558,26,0)</f>
        <v>395</v>
      </c>
      <c r="K577" s="15">
        <f t="shared" si="8"/>
        <v>395</v>
      </c>
      <c r="L577" s="14" t="s">
        <v>1232</v>
      </c>
      <c r="M577" s="14" t="s">
        <v>0</v>
      </c>
      <c r="N577" s="16">
        <v>1</v>
      </c>
      <c r="O577" s="16">
        <v>0</v>
      </c>
      <c r="P577" s="16">
        <v>0</v>
      </c>
      <c r="Q577" s="16">
        <v>0</v>
      </c>
      <c r="R577" s="16">
        <v>0</v>
      </c>
      <c r="S577" s="16">
        <v>0</v>
      </c>
      <c r="T577" s="16">
        <v>0</v>
      </c>
      <c r="U577" s="16">
        <v>0</v>
      </c>
      <c r="V577" s="16">
        <v>0</v>
      </c>
      <c r="W577" s="16">
        <v>0</v>
      </c>
      <c r="X577" s="16">
        <v>0</v>
      </c>
      <c r="Y577" s="16">
        <v>0</v>
      </c>
      <c r="Z577" s="16">
        <v>0</v>
      </c>
      <c r="AA577" s="16">
        <v>0</v>
      </c>
      <c r="AB577" s="16">
        <v>0</v>
      </c>
      <c r="AC577" s="16">
        <v>0</v>
      </c>
      <c r="AD577" s="16">
        <v>0</v>
      </c>
      <c r="AE577" s="16">
        <v>0</v>
      </c>
      <c r="AF577" s="16">
        <v>0</v>
      </c>
      <c r="AG577" s="16">
        <v>0</v>
      </c>
      <c r="AH577" s="16">
        <v>1</v>
      </c>
      <c r="AI577" s="14">
        <v>64039996</v>
      </c>
      <c r="AJ577" s="14" t="s">
        <v>1239</v>
      </c>
    </row>
    <row r="578" spans="1:36" ht="21.95" customHeight="1" x14ac:dyDescent="0.25">
      <c r="A578" s="14" t="s">
        <v>1732</v>
      </c>
      <c r="B578" s="14" t="s">
        <v>1733</v>
      </c>
      <c r="C578" s="14" t="s">
        <v>1734</v>
      </c>
      <c r="D578" s="14" t="s">
        <v>53</v>
      </c>
      <c r="E578" s="14" t="s">
        <v>119</v>
      </c>
      <c r="F578" s="14" t="s">
        <v>125</v>
      </c>
      <c r="G578" s="14" t="s">
        <v>950</v>
      </c>
      <c r="H578" s="14" t="s">
        <v>1293</v>
      </c>
      <c r="I578" s="14" t="s">
        <v>1534</v>
      </c>
      <c r="J578" s="15">
        <f>VLOOKUP(F578,[1]ATEN!$B$2:$AA$558,26,0)</f>
        <v>395</v>
      </c>
      <c r="K578" s="15">
        <f t="shared" si="8"/>
        <v>395</v>
      </c>
      <c r="L578" s="14" t="s">
        <v>1232</v>
      </c>
      <c r="M578" s="14" t="s">
        <v>1234</v>
      </c>
      <c r="N578" s="16">
        <v>0</v>
      </c>
      <c r="O578" s="16">
        <v>0</v>
      </c>
      <c r="P578" s="16">
        <v>0</v>
      </c>
      <c r="Q578" s="16">
        <v>0</v>
      </c>
      <c r="R578" s="16">
        <v>1</v>
      </c>
      <c r="S578" s="16">
        <v>0</v>
      </c>
      <c r="T578" s="16">
        <v>0</v>
      </c>
      <c r="U578" s="16">
        <v>0</v>
      </c>
      <c r="V578" s="16">
        <v>0</v>
      </c>
      <c r="W578" s="16">
        <v>0</v>
      </c>
      <c r="X578" s="16">
        <v>0</v>
      </c>
      <c r="Y578" s="16">
        <v>0</v>
      </c>
      <c r="Z578" s="16">
        <v>0</v>
      </c>
      <c r="AA578" s="16">
        <v>0</v>
      </c>
      <c r="AB578" s="16">
        <v>0</v>
      </c>
      <c r="AC578" s="16">
        <v>0</v>
      </c>
      <c r="AD578" s="16">
        <v>0</v>
      </c>
      <c r="AE578" s="16">
        <v>0</v>
      </c>
      <c r="AF578" s="16">
        <v>0</v>
      </c>
      <c r="AG578" s="16">
        <v>0</v>
      </c>
      <c r="AH578" s="16">
        <v>1</v>
      </c>
      <c r="AI578" s="14">
        <v>64039996</v>
      </c>
      <c r="AJ578" s="14" t="s">
        <v>1239</v>
      </c>
    </row>
    <row r="579" spans="1:36" ht="21.95" customHeight="1" x14ac:dyDescent="0.25">
      <c r="A579" s="14" t="s">
        <v>1732</v>
      </c>
      <c r="B579" s="14" t="s">
        <v>1733</v>
      </c>
      <c r="C579" s="14" t="s">
        <v>1734</v>
      </c>
      <c r="D579" s="14" t="s">
        <v>53</v>
      </c>
      <c r="E579" s="14" t="s">
        <v>136</v>
      </c>
      <c r="F579" s="14" t="s">
        <v>138</v>
      </c>
      <c r="G579" s="14" t="s">
        <v>952</v>
      </c>
      <c r="H579" s="14" t="s">
        <v>1299</v>
      </c>
      <c r="I579" s="14" t="s">
        <v>1539</v>
      </c>
      <c r="J579" s="15">
        <f>VLOOKUP(F579,[1]ATEN!$B$2:$AA$558,26,0)</f>
        <v>480</v>
      </c>
      <c r="K579" s="15">
        <f t="shared" si="8"/>
        <v>480</v>
      </c>
      <c r="L579" s="14" t="s">
        <v>1232</v>
      </c>
      <c r="M579" s="14" t="s">
        <v>1234</v>
      </c>
      <c r="N579" s="16">
        <v>0</v>
      </c>
      <c r="O579" s="16">
        <v>0</v>
      </c>
      <c r="P579" s="16">
        <v>0</v>
      </c>
      <c r="Q579" s="16">
        <v>0</v>
      </c>
      <c r="R579" s="16">
        <v>0</v>
      </c>
      <c r="S579" s="16">
        <v>0</v>
      </c>
      <c r="T579" s="16">
        <v>0</v>
      </c>
      <c r="U579" s="16">
        <v>0</v>
      </c>
      <c r="V579" s="16">
        <v>0</v>
      </c>
      <c r="W579" s="16">
        <v>0</v>
      </c>
      <c r="X579" s="16">
        <v>0</v>
      </c>
      <c r="Y579" s="16">
        <v>1</v>
      </c>
      <c r="Z579" s="16">
        <v>0</v>
      </c>
      <c r="AA579" s="16">
        <v>0</v>
      </c>
      <c r="AB579" s="16">
        <v>0</v>
      </c>
      <c r="AC579" s="16">
        <v>0</v>
      </c>
      <c r="AD579" s="16">
        <v>0</v>
      </c>
      <c r="AE579" s="16">
        <v>0</v>
      </c>
      <c r="AF579" s="16">
        <v>0</v>
      </c>
      <c r="AG579" s="16">
        <v>0</v>
      </c>
      <c r="AH579" s="16">
        <v>1</v>
      </c>
      <c r="AI579" s="14">
        <v>64039996</v>
      </c>
      <c r="AJ579" s="14" t="s">
        <v>1239</v>
      </c>
    </row>
    <row r="580" spans="1:36" ht="21.95" customHeight="1" x14ac:dyDescent="0.25">
      <c r="A580" s="14" t="s">
        <v>1732</v>
      </c>
      <c r="B580" s="14" t="s">
        <v>1733</v>
      </c>
      <c r="C580" s="14" t="s">
        <v>1734</v>
      </c>
      <c r="D580" s="14" t="s">
        <v>53</v>
      </c>
      <c r="E580" s="14" t="s">
        <v>175</v>
      </c>
      <c r="F580" s="14" t="s">
        <v>176</v>
      </c>
      <c r="G580" s="14" t="s">
        <v>963</v>
      </c>
      <c r="H580" s="14" t="s">
        <v>1259</v>
      </c>
      <c r="I580" s="14" t="s">
        <v>1501</v>
      </c>
      <c r="J580" s="15">
        <f>VLOOKUP(F580,[1]ATEN!$B$2:$AA$558,26,0)</f>
        <v>390</v>
      </c>
      <c r="K580" s="15">
        <f t="shared" si="8"/>
        <v>390</v>
      </c>
      <c r="L580" s="14" t="s">
        <v>1232</v>
      </c>
      <c r="M580" s="14" t="s">
        <v>1233</v>
      </c>
      <c r="N580" s="16">
        <v>0</v>
      </c>
      <c r="O580" s="16">
        <v>0</v>
      </c>
      <c r="P580" s="16">
        <v>1</v>
      </c>
      <c r="Q580" s="16">
        <v>0</v>
      </c>
      <c r="R580" s="16">
        <v>0</v>
      </c>
      <c r="S580" s="16">
        <v>0</v>
      </c>
      <c r="T580" s="16">
        <v>0</v>
      </c>
      <c r="U580" s="16">
        <v>0</v>
      </c>
      <c r="V580" s="16">
        <v>0</v>
      </c>
      <c r="W580" s="16">
        <v>0</v>
      </c>
      <c r="X580" s="16">
        <v>0</v>
      </c>
      <c r="Y580" s="16">
        <v>0</v>
      </c>
      <c r="Z580" s="16">
        <v>0</v>
      </c>
      <c r="AA580" s="16">
        <v>0</v>
      </c>
      <c r="AB580" s="16">
        <v>0</v>
      </c>
      <c r="AC580" s="16">
        <v>0</v>
      </c>
      <c r="AD580" s="16">
        <v>0</v>
      </c>
      <c r="AE580" s="16">
        <v>0</v>
      </c>
      <c r="AF580" s="16">
        <v>0</v>
      </c>
      <c r="AG580" s="16">
        <v>0</v>
      </c>
      <c r="AH580" s="16">
        <v>1</v>
      </c>
      <c r="AI580" s="14">
        <v>64039996</v>
      </c>
      <c r="AJ580" s="14" t="s">
        <v>1239</v>
      </c>
    </row>
    <row r="581" spans="1:36" ht="21.95" customHeight="1" x14ac:dyDescent="0.25">
      <c r="A581" s="14" t="s">
        <v>1732</v>
      </c>
      <c r="B581" s="14" t="s">
        <v>1733</v>
      </c>
      <c r="C581" s="14" t="s">
        <v>1734</v>
      </c>
      <c r="D581" s="14" t="s">
        <v>53</v>
      </c>
      <c r="E581" s="14" t="s">
        <v>177</v>
      </c>
      <c r="F581" s="14" t="s">
        <v>178</v>
      </c>
      <c r="G581" s="14" t="s">
        <v>964</v>
      </c>
      <c r="H581" s="14" t="s">
        <v>1315</v>
      </c>
      <c r="I581" s="14" t="s">
        <v>1555</v>
      </c>
      <c r="J581" s="15">
        <f>VLOOKUP(F581,[1]ATEN!$B$2:$AA$558,26,0)</f>
        <v>470</v>
      </c>
      <c r="K581" s="15">
        <f t="shared" si="8"/>
        <v>470</v>
      </c>
      <c r="L581" s="14" t="s">
        <v>1232</v>
      </c>
      <c r="M581" s="14" t="s">
        <v>1234</v>
      </c>
      <c r="N581" s="16">
        <v>0</v>
      </c>
      <c r="O581" s="16">
        <v>0</v>
      </c>
      <c r="P581" s="16">
        <v>0</v>
      </c>
      <c r="Q581" s="16">
        <v>0</v>
      </c>
      <c r="R581" s="16">
        <v>0</v>
      </c>
      <c r="S581" s="16">
        <v>0</v>
      </c>
      <c r="T581" s="16">
        <v>0</v>
      </c>
      <c r="U581" s="16">
        <v>0</v>
      </c>
      <c r="V581" s="16">
        <v>0</v>
      </c>
      <c r="W581" s="16">
        <v>0</v>
      </c>
      <c r="X581" s="16">
        <v>0</v>
      </c>
      <c r="Y581" s="16">
        <v>0</v>
      </c>
      <c r="Z581" s="16">
        <v>0</v>
      </c>
      <c r="AA581" s="16">
        <v>1</v>
      </c>
      <c r="AB581" s="16">
        <v>0</v>
      </c>
      <c r="AC581" s="16">
        <v>0</v>
      </c>
      <c r="AD581" s="16">
        <v>0</v>
      </c>
      <c r="AE581" s="16">
        <v>0</v>
      </c>
      <c r="AF581" s="16">
        <v>0</v>
      </c>
      <c r="AG581" s="16">
        <v>0</v>
      </c>
      <c r="AH581" s="16">
        <v>1</v>
      </c>
      <c r="AI581" s="14">
        <v>64039996</v>
      </c>
      <c r="AJ581" s="14" t="s">
        <v>1239</v>
      </c>
    </row>
    <row r="582" spans="1:36" ht="21.95" customHeight="1" x14ac:dyDescent="0.25">
      <c r="A582" s="14" t="s">
        <v>1732</v>
      </c>
      <c r="B582" s="14" t="s">
        <v>1733</v>
      </c>
      <c r="C582" s="14" t="s">
        <v>1734</v>
      </c>
      <c r="D582" s="14" t="s">
        <v>53</v>
      </c>
      <c r="E582" s="14" t="s">
        <v>362</v>
      </c>
      <c r="F582" s="14" t="s">
        <v>363</v>
      </c>
      <c r="G582" s="14" t="s">
        <v>1017</v>
      </c>
      <c r="H582" s="14" t="s">
        <v>1327</v>
      </c>
      <c r="I582" s="14" t="s">
        <v>1566</v>
      </c>
      <c r="J582" s="15">
        <f>VLOOKUP(F582,[1]ATEN!$B$2:$AA$558,26,0)</f>
        <v>540</v>
      </c>
      <c r="K582" s="15">
        <f t="shared" si="8"/>
        <v>540</v>
      </c>
      <c r="L582" s="14" t="s">
        <v>1232</v>
      </c>
      <c r="M582" s="14" t="s">
        <v>1233</v>
      </c>
      <c r="N582" s="16">
        <v>0</v>
      </c>
      <c r="O582" s="16">
        <v>0</v>
      </c>
      <c r="P582" s="16">
        <v>0</v>
      </c>
      <c r="Q582" s="16">
        <v>0</v>
      </c>
      <c r="R582" s="16">
        <v>0</v>
      </c>
      <c r="S582" s="16">
        <v>0</v>
      </c>
      <c r="T582" s="16">
        <v>0</v>
      </c>
      <c r="U582" s="16">
        <v>0</v>
      </c>
      <c r="V582" s="16">
        <v>0</v>
      </c>
      <c r="W582" s="16">
        <v>0</v>
      </c>
      <c r="X582" s="16">
        <v>0</v>
      </c>
      <c r="Y582" s="16">
        <v>1</v>
      </c>
      <c r="Z582" s="16">
        <v>0</v>
      </c>
      <c r="AA582" s="16">
        <v>0</v>
      </c>
      <c r="AB582" s="16">
        <v>0</v>
      </c>
      <c r="AC582" s="16">
        <v>0</v>
      </c>
      <c r="AD582" s="16">
        <v>0</v>
      </c>
      <c r="AE582" s="16">
        <v>0</v>
      </c>
      <c r="AF582" s="16">
        <v>0</v>
      </c>
      <c r="AG582" s="16">
        <v>0</v>
      </c>
      <c r="AH582" s="16">
        <v>1</v>
      </c>
      <c r="AI582" s="14">
        <v>64039996</v>
      </c>
      <c r="AJ582" s="14" t="s">
        <v>1239</v>
      </c>
    </row>
    <row r="583" spans="1:36" ht="21.95" customHeight="1" x14ac:dyDescent="0.25">
      <c r="A583" s="14" t="s">
        <v>1732</v>
      </c>
      <c r="B583" s="14" t="s">
        <v>1733</v>
      </c>
      <c r="C583" s="14" t="s">
        <v>1734</v>
      </c>
      <c r="D583" s="14" t="s">
        <v>53</v>
      </c>
      <c r="E583" s="14" t="s">
        <v>369</v>
      </c>
      <c r="F583" s="14" t="s">
        <v>370</v>
      </c>
      <c r="G583" s="14" t="s">
        <v>1020</v>
      </c>
      <c r="H583" s="14" t="s">
        <v>1276</v>
      </c>
      <c r="I583" s="14" t="s">
        <v>1518</v>
      </c>
      <c r="J583" s="15">
        <f>VLOOKUP(F583,[1]ATEN!$B$2:$AA$558,26,0)</f>
        <v>570</v>
      </c>
      <c r="K583" s="15">
        <f t="shared" si="8"/>
        <v>570</v>
      </c>
      <c r="L583" s="14" t="s">
        <v>1232</v>
      </c>
      <c r="M583" s="14" t="s">
        <v>1233</v>
      </c>
      <c r="N583" s="16">
        <v>0</v>
      </c>
      <c r="O583" s="16">
        <v>0</v>
      </c>
      <c r="P583" s="16">
        <v>0</v>
      </c>
      <c r="Q583" s="16">
        <v>0</v>
      </c>
      <c r="R583" s="16">
        <v>0</v>
      </c>
      <c r="S583" s="16">
        <v>0</v>
      </c>
      <c r="T583" s="16">
        <v>0</v>
      </c>
      <c r="U583" s="16">
        <v>0</v>
      </c>
      <c r="V583" s="16">
        <v>1</v>
      </c>
      <c r="W583" s="16">
        <v>0</v>
      </c>
      <c r="X583" s="16">
        <v>0</v>
      </c>
      <c r="Y583" s="16">
        <v>0</v>
      </c>
      <c r="Z583" s="16">
        <v>0</v>
      </c>
      <c r="AA583" s="16">
        <v>0</v>
      </c>
      <c r="AB583" s="16">
        <v>0</v>
      </c>
      <c r="AC583" s="16">
        <v>0</v>
      </c>
      <c r="AD583" s="16">
        <v>0</v>
      </c>
      <c r="AE583" s="16">
        <v>0</v>
      </c>
      <c r="AF583" s="16">
        <v>0</v>
      </c>
      <c r="AG583" s="16">
        <v>0</v>
      </c>
      <c r="AH583" s="16">
        <v>1</v>
      </c>
      <c r="AI583" s="14">
        <v>64039996</v>
      </c>
      <c r="AJ583" s="14" t="s">
        <v>1239</v>
      </c>
    </row>
    <row r="584" spans="1:36" ht="21.95" customHeight="1" x14ac:dyDescent="0.25">
      <c r="A584" s="14" t="s">
        <v>1732</v>
      </c>
      <c r="B584" s="14" t="s">
        <v>1733</v>
      </c>
      <c r="C584" s="14" t="s">
        <v>1734</v>
      </c>
      <c r="D584" s="14" t="s">
        <v>53</v>
      </c>
      <c r="E584" s="14" t="s">
        <v>539</v>
      </c>
      <c r="F584" s="14" t="s">
        <v>542</v>
      </c>
      <c r="G584" s="14" t="s">
        <v>1082</v>
      </c>
      <c r="H584" s="14" t="s">
        <v>1259</v>
      </c>
      <c r="I584" s="14" t="s">
        <v>1501</v>
      </c>
      <c r="J584" s="15">
        <f>VLOOKUP(F584,[1]ATEN!$B$2:$AA$558,26,0)</f>
        <v>498</v>
      </c>
      <c r="K584" s="15">
        <f t="shared" si="8"/>
        <v>498</v>
      </c>
      <c r="L584" s="14" t="s">
        <v>1232</v>
      </c>
      <c r="M584" s="14" t="s">
        <v>0</v>
      </c>
      <c r="N584" s="16">
        <v>0</v>
      </c>
      <c r="O584" s="16">
        <v>0</v>
      </c>
      <c r="P584" s="16">
        <v>0</v>
      </c>
      <c r="Q584" s="16">
        <v>0</v>
      </c>
      <c r="R584" s="16">
        <v>0</v>
      </c>
      <c r="S584" s="16">
        <v>0</v>
      </c>
      <c r="T584" s="16">
        <v>0</v>
      </c>
      <c r="U584" s="16">
        <v>0</v>
      </c>
      <c r="V584" s="16">
        <v>0</v>
      </c>
      <c r="W584" s="16">
        <v>0</v>
      </c>
      <c r="X584" s="16">
        <v>1</v>
      </c>
      <c r="Y584" s="16">
        <v>0</v>
      </c>
      <c r="Z584" s="16">
        <v>0</v>
      </c>
      <c r="AA584" s="16">
        <v>0</v>
      </c>
      <c r="AB584" s="16">
        <v>0</v>
      </c>
      <c r="AC584" s="16">
        <v>0</v>
      </c>
      <c r="AD584" s="16">
        <v>0</v>
      </c>
      <c r="AE584" s="16">
        <v>0</v>
      </c>
      <c r="AF584" s="16">
        <v>0</v>
      </c>
      <c r="AG584" s="16">
        <v>0</v>
      </c>
      <c r="AH584" s="16">
        <v>1</v>
      </c>
      <c r="AI584" s="14">
        <v>64035995</v>
      </c>
      <c r="AJ584" s="14" t="s">
        <v>1241</v>
      </c>
    </row>
    <row r="585" spans="1:36" ht="21.95" customHeight="1" x14ac:dyDescent="0.25">
      <c r="A585" s="14" t="s">
        <v>1732</v>
      </c>
      <c r="B585" s="17" t="s">
        <v>1735</v>
      </c>
      <c r="C585" s="14" t="s">
        <v>1734</v>
      </c>
      <c r="D585" s="14" t="s">
        <v>54</v>
      </c>
      <c r="E585" s="14" t="s">
        <v>720</v>
      </c>
      <c r="F585" s="14" t="s">
        <v>721</v>
      </c>
      <c r="G585" s="14" t="s">
        <v>1146</v>
      </c>
      <c r="H585" s="14" t="s">
        <v>1453</v>
      </c>
      <c r="I585" s="14" t="s">
        <v>1687</v>
      </c>
      <c r="J585" s="15">
        <f>VLOOKUP(F585,[1]ATEN!$B$2:$AA$558,26,0)</f>
        <v>330</v>
      </c>
      <c r="K585" s="15">
        <f t="shared" ref="K585:K586" si="9">J585*AH585</f>
        <v>330</v>
      </c>
      <c r="L585" s="14" t="s">
        <v>1232</v>
      </c>
      <c r="M585" s="14" t="s">
        <v>9</v>
      </c>
      <c r="N585" s="16">
        <v>0</v>
      </c>
      <c r="O585" s="16">
        <v>0</v>
      </c>
      <c r="P585" s="16">
        <v>0</v>
      </c>
      <c r="Q585" s="16">
        <v>0</v>
      </c>
      <c r="R585" s="16">
        <v>0</v>
      </c>
      <c r="S585" s="16">
        <v>0</v>
      </c>
      <c r="T585" s="16">
        <v>0</v>
      </c>
      <c r="U585" s="16">
        <v>0</v>
      </c>
      <c r="V585" s="16">
        <v>0</v>
      </c>
      <c r="W585" s="16">
        <v>0</v>
      </c>
      <c r="X585" s="16">
        <v>0</v>
      </c>
      <c r="Y585" s="16">
        <v>1</v>
      </c>
      <c r="Z585" s="16">
        <v>0</v>
      </c>
      <c r="AA585" s="16">
        <v>0</v>
      </c>
      <c r="AB585" s="16">
        <v>0</v>
      </c>
      <c r="AC585" s="16">
        <v>0</v>
      </c>
      <c r="AD585" s="16">
        <v>0</v>
      </c>
      <c r="AE585" s="16">
        <v>0</v>
      </c>
      <c r="AF585" s="16">
        <v>0</v>
      </c>
      <c r="AG585" s="16">
        <v>0</v>
      </c>
      <c r="AH585" s="16">
        <v>1</v>
      </c>
      <c r="AI585" s="14">
        <v>64039998</v>
      </c>
      <c r="AJ585" s="14" t="s">
        <v>1249</v>
      </c>
    </row>
    <row r="586" spans="1:36" ht="21.95" customHeight="1" x14ac:dyDescent="0.25">
      <c r="A586" s="14" t="s">
        <v>1732</v>
      </c>
      <c r="B586" s="17" t="s">
        <v>1735</v>
      </c>
      <c r="C586" s="14" t="s">
        <v>1734</v>
      </c>
      <c r="D586" s="14" t="s">
        <v>54</v>
      </c>
      <c r="E586" s="14" t="s">
        <v>853</v>
      </c>
      <c r="F586" s="14" t="s">
        <v>855</v>
      </c>
      <c r="G586" s="14" t="s">
        <v>1202</v>
      </c>
      <c r="H586" s="14" t="s">
        <v>1281</v>
      </c>
      <c r="I586" s="14" t="s">
        <v>1523</v>
      </c>
      <c r="J586" s="15">
        <f>VLOOKUP(F586,[1]ATEN!$B$2:$AA$558,26,0)</f>
        <v>390</v>
      </c>
      <c r="K586" s="15">
        <f t="shared" si="9"/>
        <v>390</v>
      </c>
      <c r="L586" s="14" t="s">
        <v>1238</v>
      </c>
      <c r="M586" s="14" t="s">
        <v>9</v>
      </c>
      <c r="N586" s="16">
        <v>0</v>
      </c>
      <c r="O586" s="16">
        <v>0</v>
      </c>
      <c r="P586" s="16">
        <v>0</v>
      </c>
      <c r="Q586" s="16">
        <v>0</v>
      </c>
      <c r="R586" s="16">
        <v>0</v>
      </c>
      <c r="S586" s="16">
        <v>0</v>
      </c>
      <c r="T586" s="16">
        <v>0</v>
      </c>
      <c r="U586" s="16">
        <v>1</v>
      </c>
      <c r="V586" s="16">
        <v>0</v>
      </c>
      <c r="W586" s="16">
        <v>0</v>
      </c>
      <c r="X586" s="16">
        <v>0</v>
      </c>
      <c r="Y586" s="16">
        <v>0</v>
      </c>
      <c r="Z586" s="16">
        <v>0</v>
      </c>
      <c r="AA586" s="16">
        <v>0</v>
      </c>
      <c r="AB586" s="16">
        <v>0</v>
      </c>
      <c r="AC586" s="16">
        <v>0</v>
      </c>
      <c r="AD586" s="16">
        <v>0</v>
      </c>
      <c r="AE586" s="16">
        <v>0</v>
      </c>
      <c r="AF586" s="16">
        <v>0</v>
      </c>
      <c r="AG586" s="16">
        <v>0</v>
      </c>
      <c r="AH586" s="16">
        <v>1</v>
      </c>
      <c r="AI586" s="14">
        <v>64039998</v>
      </c>
      <c r="AJ586" s="14" t="s">
        <v>1249</v>
      </c>
    </row>
    <row r="587" spans="1:36" ht="21.95" customHeight="1" x14ac:dyDescent="0.3">
      <c r="K587" s="33">
        <f>SUM(K8:K586)</f>
        <v>1352596</v>
      </c>
      <c r="L587" s="30"/>
      <c r="M587" s="30"/>
      <c r="N587" s="30"/>
      <c r="O587" s="30"/>
      <c r="P587" s="30"/>
      <c r="Q587" s="30"/>
      <c r="R587" s="30"/>
      <c r="S587" s="30"/>
      <c r="T587" s="30"/>
      <c r="U587" s="30"/>
      <c r="V587" s="30"/>
      <c r="W587" s="30"/>
      <c r="X587" s="30"/>
      <c r="Y587" s="30"/>
      <c r="Z587" s="30"/>
      <c r="AA587" s="30"/>
      <c r="AB587" s="30"/>
      <c r="AC587" s="30"/>
      <c r="AD587" s="30"/>
      <c r="AE587" s="30"/>
      <c r="AF587" s="30"/>
      <c r="AG587" s="30"/>
      <c r="AH587" s="34">
        <f>SUM(AH8:AH586)</f>
        <v>3106</v>
      </c>
    </row>
    <row r="588" spans="1:36" ht="21.95" customHeight="1" x14ac:dyDescent="0.25">
      <c r="J588" s="13"/>
      <c r="K588" s="13"/>
    </row>
    <row r="589" spans="1:36" ht="21.95" customHeight="1" x14ac:dyDescent="0.25"/>
    <row r="590" spans="1:36" ht="21.95" customHeight="1" x14ac:dyDescent="0.25"/>
    <row r="591" spans="1:36" ht="21.95" customHeight="1" x14ac:dyDescent="0.25"/>
    <row r="592" spans="1:36" ht="21.95" customHeight="1" x14ac:dyDescent="0.25"/>
    <row r="593" ht="21.95" customHeight="1" x14ac:dyDescent="0.25"/>
    <row r="594" ht="21.95" customHeight="1" x14ac:dyDescent="0.25"/>
    <row r="595" ht="21.95" customHeight="1" x14ac:dyDescent="0.25"/>
    <row r="596" ht="21.95" customHeight="1" x14ac:dyDescent="0.25"/>
    <row r="597" ht="21.95" customHeight="1" x14ac:dyDescent="0.25"/>
    <row r="598" ht="21.95" customHeight="1" x14ac:dyDescent="0.25"/>
    <row r="599" ht="21.95" customHeight="1" x14ac:dyDescent="0.25"/>
    <row r="600" ht="21.95" customHeight="1" x14ac:dyDescent="0.25"/>
    <row r="601" ht="21.95" customHeight="1" x14ac:dyDescent="0.25"/>
    <row r="602" ht="21.95" customHeight="1" x14ac:dyDescent="0.25"/>
    <row r="603" ht="21.95" customHeight="1" x14ac:dyDescent="0.25"/>
    <row r="604" ht="21.95" customHeight="1" x14ac:dyDescent="0.25"/>
    <row r="605" ht="21.95" customHeight="1" x14ac:dyDescent="0.25"/>
    <row r="606" ht="21.95" customHeight="1" x14ac:dyDescent="0.25"/>
    <row r="607" ht="21.95" customHeight="1" x14ac:dyDescent="0.25"/>
    <row r="608" ht="21.95" customHeight="1" x14ac:dyDescent="0.25"/>
    <row r="609" ht="21.95" customHeight="1" x14ac:dyDescent="0.25"/>
    <row r="610" ht="21.95" customHeight="1" x14ac:dyDescent="0.25"/>
    <row r="611" ht="21.95" customHeight="1" x14ac:dyDescent="0.25"/>
    <row r="612" ht="21.95" customHeight="1" x14ac:dyDescent="0.25"/>
    <row r="613" ht="21.95" customHeight="1" x14ac:dyDescent="0.25"/>
    <row r="614" ht="21.95" customHeight="1" x14ac:dyDescent="0.25"/>
    <row r="615" ht="21.95" customHeight="1" x14ac:dyDescent="0.25"/>
    <row r="616" ht="21.95" customHeight="1" x14ac:dyDescent="0.25"/>
    <row r="617" ht="21.95" customHeight="1" x14ac:dyDescent="0.25"/>
    <row r="618" ht="21.95" customHeight="1" x14ac:dyDescent="0.25"/>
    <row r="619" ht="21.95" customHeight="1" x14ac:dyDescent="0.25"/>
    <row r="620" ht="21.95" customHeight="1" x14ac:dyDescent="0.25"/>
    <row r="621" ht="21.95" customHeight="1" x14ac:dyDescent="0.25"/>
    <row r="622" ht="21.95" customHeight="1" x14ac:dyDescent="0.25"/>
    <row r="623" ht="21.95" customHeight="1" x14ac:dyDescent="0.25"/>
    <row r="624" ht="21.95" customHeight="1" x14ac:dyDescent="0.25"/>
    <row r="625" ht="21.95" customHeight="1" x14ac:dyDescent="0.25"/>
    <row r="626" ht="21.95" customHeight="1" x14ac:dyDescent="0.25"/>
    <row r="627" ht="21.95" customHeight="1" x14ac:dyDescent="0.25"/>
    <row r="628" ht="21.95" customHeight="1" x14ac:dyDescent="0.25"/>
    <row r="629" ht="21.95" customHeight="1" x14ac:dyDescent="0.25"/>
    <row r="630" ht="21.95" customHeight="1" x14ac:dyDescent="0.25"/>
    <row r="631" ht="21.95" customHeight="1" x14ac:dyDescent="0.25"/>
    <row r="632" ht="21.95" customHeight="1" x14ac:dyDescent="0.25"/>
    <row r="633" ht="21.95" customHeight="1" x14ac:dyDescent="0.25"/>
    <row r="634" ht="21.95" customHeight="1" x14ac:dyDescent="0.25"/>
    <row r="635" ht="21.95" customHeight="1" x14ac:dyDescent="0.25"/>
    <row r="636" ht="21.95" customHeight="1" x14ac:dyDescent="0.25"/>
    <row r="637" ht="21.95" customHeight="1" x14ac:dyDescent="0.25"/>
    <row r="638" ht="21.95" customHeight="1" x14ac:dyDescent="0.25"/>
    <row r="639" ht="21.95" customHeight="1" x14ac:dyDescent="0.25"/>
    <row r="640" ht="21.95" customHeight="1" x14ac:dyDescent="0.25"/>
    <row r="641" ht="21.95" customHeight="1" x14ac:dyDescent="0.25"/>
    <row r="642" ht="21.95" customHeight="1" x14ac:dyDescent="0.25"/>
    <row r="643" ht="21.95" customHeight="1" x14ac:dyDescent="0.25"/>
    <row r="644" ht="21.95" customHeight="1" x14ac:dyDescent="0.25"/>
    <row r="645" ht="21.95" customHeight="1" x14ac:dyDescent="0.25"/>
    <row r="646" ht="21.95" customHeight="1" x14ac:dyDescent="0.25"/>
    <row r="647" ht="21.95" customHeight="1" x14ac:dyDescent="0.25"/>
    <row r="648" ht="21.95" customHeight="1" x14ac:dyDescent="0.25"/>
    <row r="649" ht="21.95" customHeight="1" x14ac:dyDescent="0.25"/>
    <row r="650" ht="21.95" customHeight="1" x14ac:dyDescent="0.25"/>
    <row r="651" ht="21.95" customHeight="1" x14ac:dyDescent="0.25"/>
    <row r="652" ht="21.95" customHeight="1" x14ac:dyDescent="0.25"/>
    <row r="653" ht="21.95" customHeight="1" x14ac:dyDescent="0.25"/>
    <row r="654" ht="21.95" customHeight="1" x14ac:dyDescent="0.25"/>
    <row r="655" ht="21.95" customHeight="1" x14ac:dyDescent="0.25"/>
    <row r="656" ht="21.95" customHeight="1" x14ac:dyDescent="0.25"/>
    <row r="657" ht="21.95" customHeight="1" x14ac:dyDescent="0.25"/>
    <row r="658" ht="21.95" customHeight="1" x14ac:dyDescent="0.25"/>
    <row r="659" ht="21.95" customHeight="1" x14ac:dyDescent="0.25"/>
    <row r="660" ht="21.95" customHeight="1" x14ac:dyDescent="0.25"/>
    <row r="661" ht="21.95" customHeight="1" x14ac:dyDescent="0.25"/>
    <row r="662" ht="21.95" customHeight="1" x14ac:dyDescent="0.25"/>
    <row r="663" ht="21.95" customHeight="1" x14ac:dyDescent="0.25"/>
    <row r="664" ht="21.95" customHeight="1" x14ac:dyDescent="0.25"/>
    <row r="665" ht="21.95" customHeight="1" x14ac:dyDescent="0.25"/>
    <row r="666" ht="21.95" customHeight="1" x14ac:dyDescent="0.25"/>
    <row r="667" ht="21.95" customHeight="1" x14ac:dyDescent="0.25"/>
    <row r="668" ht="21.95" customHeight="1" x14ac:dyDescent="0.25"/>
    <row r="669" ht="21.95" customHeight="1" x14ac:dyDescent="0.25"/>
    <row r="670" ht="21.95" customHeight="1" x14ac:dyDescent="0.25"/>
    <row r="671" ht="21.95" customHeight="1" x14ac:dyDescent="0.25"/>
    <row r="672" ht="21.95" customHeight="1" x14ac:dyDescent="0.25"/>
    <row r="673" ht="21.95" customHeight="1" x14ac:dyDescent="0.25"/>
    <row r="674" ht="21.95" customHeight="1" x14ac:dyDescent="0.25"/>
    <row r="675" ht="21.95" customHeight="1" x14ac:dyDescent="0.25"/>
    <row r="676" ht="21.95" customHeight="1" x14ac:dyDescent="0.25"/>
    <row r="677" ht="21.95" customHeight="1" x14ac:dyDescent="0.25"/>
    <row r="678" ht="21.95" customHeight="1" x14ac:dyDescent="0.25"/>
    <row r="679" ht="21.95" customHeight="1" x14ac:dyDescent="0.25"/>
  </sheetData>
  <autoFilter ref="A7:AJ588">
    <sortState ref="A8:AJ588">
      <sortCondition descending="1" ref="AH7:AH588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Tod's Offer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created xsi:type="dcterms:W3CDTF">2021-02-19T09:13:51Z</dcterms:created>
  <dcterms:modified xsi:type="dcterms:W3CDTF">2021-03-09T09:17:08Z</dcterms:modified>
  <cp:category/>
</cp:coreProperties>
</file>